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:\.shortcut-targets-by-id\13pn8x1DhJC_RqsH3ebK_vGq2kakwAz3S\Camp Conferences\Presentations, Proposals, Submissions\2025 NEYCC\"/>
    </mc:Choice>
  </mc:AlternateContent>
  <xr:revisionPtr revIDLastSave="0" documentId="13_ncr:1_{7DE263C3-D7B8-4E35-8BDB-85BB7D557540}" xr6:coauthVersionLast="47" xr6:coauthVersionMax="47" xr10:uidLastSave="{00000000-0000-0000-0000-000000000000}"/>
  <bookViews>
    <workbookView xWindow="-120" yWindow="-120" windowWidth="29040" windowHeight="15720" tabRatio="971" activeTab="11" xr2:uid="{00000000-000D-0000-FFFF-FFFF00000000}"/>
  </bookViews>
  <sheets>
    <sheet name="Campers" sheetId="1" r:id="rId1"/>
    <sheet name="Combining Cells" sheetId="25" r:id="rId2"/>
    <sheet name="Splitting Cells" sheetId="27" r:id="rId3"/>
    <sheet name="IF intro" sheetId="30" r:id="rId4"/>
    <sheet name="Absolute vs Relative Reference" sheetId="18" r:id="rId5"/>
    <sheet name="Schedule" sheetId="24" r:id="rId6"/>
    <sheet name="Competency Test_Student" sheetId="32" r:id="rId7"/>
    <sheet name="Goal_Competency Test" sheetId="31" r:id="rId8"/>
    <sheet name="VLOOKUP Intro" sheetId="19" r:id="rId9"/>
    <sheet name="Check in" sheetId="21" r:id="rId10"/>
    <sheet name="Groups, Cabin, Counselors" sheetId="22" r:id="rId11"/>
    <sheet name="Staff" sheetId="23" r:id="rId12"/>
  </sheets>
  <definedNames>
    <definedName name="_xlnm.Print_Area" localSheetId="2">'Splitting Cells'!$A$1:$G$30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2" roundtripDataChecksum="DnD8RPlPvX2f9XVomtLHzG2FixDeFQUYq7V83ZJCg8w="/>
    </ext>
  </extLst>
</workbook>
</file>

<file path=xl/calcChain.xml><?xml version="1.0" encoding="utf-8"?>
<calcChain xmlns="http://schemas.openxmlformats.org/spreadsheetml/2006/main">
  <c r="P3" i="31" l="1"/>
  <c r="Q3" i="31"/>
  <c r="R3" i="31"/>
  <c r="S3" i="31"/>
  <c r="T3" i="31"/>
  <c r="U3" i="31"/>
  <c r="V3" i="31"/>
  <c r="W3" i="31"/>
  <c r="X3" i="31"/>
  <c r="P4" i="31"/>
  <c r="Q4" i="31"/>
  <c r="R4" i="31"/>
  <c r="S4" i="31"/>
  <c r="T4" i="31"/>
  <c r="U4" i="31"/>
  <c r="V4" i="31"/>
  <c r="W4" i="31"/>
  <c r="X4" i="31"/>
  <c r="P5" i="31"/>
  <c r="Q5" i="31"/>
  <c r="R5" i="31"/>
  <c r="S5" i="31"/>
  <c r="T5" i="31"/>
  <c r="U5" i="31"/>
  <c r="V5" i="31"/>
  <c r="W5" i="31"/>
  <c r="X5" i="31"/>
  <c r="P6" i="31"/>
  <c r="Q6" i="31"/>
  <c r="R6" i="31"/>
  <c r="S6" i="31"/>
  <c r="T6" i="31"/>
  <c r="U6" i="31"/>
  <c r="V6" i="31"/>
  <c r="W6" i="31"/>
  <c r="X6" i="31"/>
  <c r="P7" i="31"/>
  <c r="Q7" i="31"/>
  <c r="R7" i="31"/>
  <c r="S7" i="31"/>
  <c r="T7" i="31"/>
  <c r="U7" i="31"/>
  <c r="V7" i="31"/>
  <c r="W7" i="31"/>
  <c r="X7" i="31"/>
  <c r="P8" i="31"/>
  <c r="Q8" i="31"/>
  <c r="R8" i="31"/>
  <c r="S8" i="31"/>
  <c r="T8" i="31"/>
  <c r="U8" i="31"/>
  <c r="V8" i="31"/>
  <c r="W8" i="31"/>
  <c r="X8" i="31"/>
  <c r="P9" i="31"/>
  <c r="Q9" i="31"/>
  <c r="R9" i="31"/>
  <c r="S9" i="31"/>
  <c r="T9" i="31"/>
  <c r="U9" i="31"/>
  <c r="V9" i="31"/>
  <c r="W9" i="31"/>
  <c r="X9" i="31"/>
  <c r="P10" i="31"/>
  <c r="Q10" i="31"/>
  <c r="R10" i="31"/>
  <c r="S10" i="31"/>
  <c r="T10" i="31"/>
  <c r="U10" i="31"/>
  <c r="V10" i="31"/>
  <c r="W10" i="31"/>
  <c r="X10" i="31"/>
  <c r="P11" i="31"/>
  <c r="Q11" i="31"/>
  <c r="R11" i="31"/>
  <c r="S11" i="31"/>
  <c r="T11" i="31"/>
  <c r="U11" i="31"/>
  <c r="V11" i="31"/>
  <c r="W11" i="31"/>
  <c r="X11" i="31"/>
  <c r="P12" i="31"/>
  <c r="Q12" i="31"/>
  <c r="R12" i="31"/>
  <c r="S12" i="31"/>
  <c r="T12" i="31"/>
  <c r="U12" i="31"/>
  <c r="V12" i="31"/>
  <c r="W12" i="31"/>
  <c r="X12" i="31"/>
  <c r="P13" i="31"/>
  <c r="Q13" i="31"/>
  <c r="R13" i="31"/>
  <c r="S13" i="31"/>
  <c r="T13" i="31"/>
  <c r="U13" i="31"/>
  <c r="V13" i="31"/>
  <c r="W13" i="31"/>
  <c r="X13" i="31"/>
  <c r="O4" i="31"/>
  <c r="O5" i="31"/>
  <c r="O6" i="31"/>
  <c r="O7" i="31"/>
  <c r="O8" i="31"/>
  <c r="O9" i="31"/>
  <c r="O10" i="31"/>
  <c r="O11" i="31"/>
  <c r="O12" i="31"/>
  <c r="O13" i="31"/>
  <c r="O3" i="31"/>
  <c r="N3" i="31"/>
  <c r="N4" i="31"/>
  <c r="N5" i="31"/>
  <c r="N6" i="31"/>
  <c r="N7" i="31"/>
  <c r="N8" i="31"/>
  <c r="N9" i="31"/>
  <c r="N10" i="31"/>
  <c r="N11" i="31"/>
  <c r="N12" i="31"/>
  <c r="N13" i="31"/>
  <c r="O2" i="31"/>
  <c r="P2" i="31"/>
  <c r="Q2" i="31"/>
  <c r="R2" i="31"/>
  <c r="S2" i="31"/>
  <c r="T2" i="31"/>
  <c r="U2" i="31"/>
  <c r="V2" i="31"/>
  <c r="W2" i="31"/>
  <c r="X2" i="31"/>
  <c r="B4" i="31"/>
  <c r="C4" i="31"/>
  <c r="D4" i="31"/>
  <c r="E4" i="31"/>
  <c r="F4" i="31"/>
  <c r="G4" i="31"/>
  <c r="H4" i="31"/>
  <c r="I4" i="31"/>
  <c r="J4" i="31"/>
  <c r="K4" i="31"/>
  <c r="L4" i="31"/>
  <c r="B5" i="31"/>
  <c r="C5" i="31"/>
  <c r="D5" i="31"/>
  <c r="E5" i="31"/>
  <c r="F5" i="31"/>
  <c r="G5" i="31"/>
  <c r="H5" i="31"/>
  <c r="I5" i="31"/>
  <c r="J5" i="31"/>
  <c r="K5" i="31"/>
  <c r="L5" i="31"/>
  <c r="B6" i="31"/>
  <c r="C6" i="31"/>
  <c r="D6" i="31"/>
  <c r="E6" i="31"/>
  <c r="F6" i="31"/>
  <c r="G6" i="31"/>
  <c r="H6" i="31"/>
  <c r="I6" i="31"/>
  <c r="J6" i="31"/>
  <c r="K6" i="31"/>
  <c r="L6" i="31"/>
  <c r="B7" i="31"/>
  <c r="C7" i="31"/>
  <c r="D7" i="31"/>
  <c r="E7" i="31"/>
  <c r="F7" i="31"/>
  <c r="G7" i="31"/>
  <c r="H7" i="31"/>
  <c r="I7" i="31"/>
  <c r="J7" i="31"/>
  <c r="K7" i="31"/>
  <c r="L7" i="31"/>
  <c r="B8" i="31"/>
  <c r="C8" i="31"/>
  <c r="D8" i="31"/>
  <c r="E8" i="31"/>
  <c r="F8" i="31"/>
  <c r="G8" i="31"/>
  <c r="H8" i="31"/>
  <c r="I8" i="31"/>
  <c r="J8" i="31"/>
  <c r="K8" i="31"/>
  <c r="L8" i="31"/>
  <c r="B9" i="31"/>
  <c r="C9" i="31"/>
  <c r="D9" i="31"/>
  <c r="E9" i="31"/>
  <c r="F9" i="31"/>
  <c r="G9" i="31"/>
  <c r="H9" i="31"/>
  <c r="I9" i="31"/>
  <c r="J9" i="31"/>
  <c r="K9" i="31"/>
  <c r="L9" i="31"/>
  <c r="B10" i="31"/>
  <c r="C10" i="31"/>
  <c r="D10" i="31"/>
  <c r="E10" i="31"/>
  <c r="F10" i="31"/>
  <c r="G10" i="31"/>
  <c r="H10" i="31"/>
  <c r="I10" i="31"/>
  <c r="J10" i="31"/>
  <c r="K10" i="31"/>
  <c r="L10" i="31"/>
  <c r="B11" i="31"/>
  <c r="C11" i="31"/>
  <c r="D11" i="31"/>
  <c r="E11" i="31"/>
  <c r="F11" i="31"/>
  <c r="G11" i="31"/>
  <c r="H11" i="31"/>
  <c r="I11" i="31"/>
  <c r="J11" i="31"/>
  <c r="K11" i="31"/>
  <c r="L11" i="31"/>
  <c r="B12" i="31"/>
  <c r="C12" i="31"/>
  <c r="D12" i="31"/>
  <c r="E12" i="31"/>
  <c r="F12" i="31"/>
  <c r="G12" i="31"/>
  <c r="H12" i="31"/>
  <c r="I12" i="31"/>
  <c r="J12" i="31"/>
  <c r="K12" i="31"/>
  <c r="L12" i="31"/>
  <c r="B13" i="31"/>
  <c r="C13" i="31"/>
  <c r="D13" i="31"/>
  <c r="E13" i="31"/>
  <c r="F13" i="31"/>
  <c r="G13" i="31"/>
  <c r="H13" i="31"/>
  <c r="I13" i="31"/>
  <c r="J13" i="31"/>
  <c r="K13" i="31"/>
  <c r="L13" i="31"/>
  <c r="C3" i="31"/>
  <c r="D3" i="31"/>
  <c r="E3" i="31"/>
  <c r="F3" i="31"/>
  <c r="G3" i="31"/>
  <c r="H3" i="31"/>
  <c r="I3" i="31"/>
  <c r="J3" i="31"/>
  <c r="K3" i="31"/>
  <c r="L3" i="31"/>
  <c r="B3" i="31"/>
  <c r="C32" i="30"/>
  <c r="D32" i="30"/>
  <c r="E32" i="30"/>
  <c r="F32" i="30"/>
  <c r="G32" i="30"/>
  <c r="H32" i="30"/>
  <c r="I32" i="30"/>
  <c r="C33" i="30"/>
  <c r="D33" i="30"/>
  <c r="E33" i="30"/>
  <c r="F33" i="30"/>
  <c r="G33" i="30"/>
  <c r="H33" i="30"/>
  <c r="I33" i="30"/>
  <c r="C34" i="30"/>
  <c r="D34" i="30"/>
  <c r="E34" i="30"/>
  <c r="F34" i="30"/>
  <c r="G34" i="30"/>
  <c r="H34" i="30"/>
  <c r="I34" i="30"/>
  <c r="C35" i="30"/>
  <c r="D35" i="30"/>
  <c r="E35" i="30"/>
  <c r="F35" i="30"/>
  <c r="G35" i="30"/>
  <c r="H35" i="30"/>
  <c r="I35" i="30"/>
  <c r="C36" i="30"/>
  <c r="D36" i="30"/>
  <c r="E36" i="30"/>
  <c r="F36" i="30"/>
  <c r="G36" i="30"/>
  <c r="H36" i="30"/>
  <c r="I36" i="30"/>
  <c r="C37" i="30"/>
  <c r="D37" i="30"/>
  <c r="E37" i="30"/>
  <c r="F37" i="30"/>
  <c r="G37" i="30"/>
  <c r="H37" i="30"/>
  <c r="I37" i="30"/>
  <c r="C38" i="30"/>
  <c r="D38" i="30"/>
  <c r="E38" i="30"/>
  <c r="F38" i="30"/>
  <c r="G38" i="30"/>
  <c r="H38" i="30"/>
  <c r="I38" i="30"/>
  <c r="C39" i="30"/>
  <c r="D39" i="30"/>
  <c r="E39" i="30"/>
  <c r="F39" i="30"/>
  <c r="G39" i="30"/>
  <c r="H39" i="30"/>
  <c r="I39" i="30"/>
  <c r="C40" i="30"/>
  <c r="D40" i="30"/>
  <c r="E40" i="30"/>
  <c r="F40" i="30"/>
  <c r="G40" i="30"/>
  <c r="H40" i="30"/>
  <c r="I40" i="30"/>
  <c r="C41" i="30"/>
  <c r="D41" i="30"/>
  <c r="E41" i="30"/>
  <c r="F41" i="30"/>
  <c r="G41" i="30"/>
  <c r="H41" i="30"/>
  <c r="I41" i="30"/>
  <c r="C42" i="30"/>
  <c r="D42" i="30"/>
  <c r="E42" i="30"/>
  <c r="F42" i="30"/>
  <c r="G42" i="30"/>
  <c r="H42" i="30"/>
  <c r="I42" i="30"/>
  <c r="B33" i="30"/>
  <c r="B34" i="30"/>
  <c r="B35" i="30"/>
  <c r="B36" i="30"/>
  <c r="B37" i="30"/>
  <c r="B38" i="30"/>
  <c r="B39" i="30"/>
  <c r="B40" i="30"/>
  <c r="B41" i="30"/>
  <c r="B42" i="30"/>
  <c r="B32" i="30"/>
  <c r="B17" i="30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D4" i="30"/>
  <c r="D5" i="30"/>
  <c r="D6" i="30"/>
  <c r="D7" i="30"/>
  <c r="D8" i="30"/>
  <c r="D9" i="30"/>
  <c r="D10" i="30"/>
  <c r="D11" i="30"/>
  <c r="D12" i="30"/>
  <c r="D13" i="30"/>
  <c r="D3" i="30"/>
  <c r="C4" i="30"/>
  <c r="C5" i="30"/>
  <c r="C6" i="30"/>
  <c r="C7" i="30"/>
  <c r="C8" i="30"/>
  <c r="C9" i="30"/>
  <c r="C10" i="30"/>
  <c r="C11" i="30"/>
  <c r="C12" i="30"/>
  <c r="C13" i="30"/>
  <c r="C3" i="30"/>
  <c r="B4" i="30"/>
  <c r="B5" i="30"/>
  <c r="B6" i="30"/>
  <c r="B7" i="30"/>
  <c r="B8" i="30"/>
  <c r="B9" i="30"/>
  <c r="B10" i="30"/>
  <c r="B11" i="30"/>
  <c r="B12" i="30"/>
  <c r="B13" i="30"/>
  <c r="B3" i="30"/>
  <c r="J2" i="23"/>
  <c r="N17" i="18"/>
  <c r="J17" i="18"/>
  <c r="F17" i="18"/>
  <c r="B17" i="18"/>
  <c r="K11" i="23"/>
  <c r="J11" i="23"/>
  <c r="J10" i="23"/>
  <c r="K10" i="23" s="1"/>
  <c r="J9" i="23"/>
  <c r="K9" i="23" s="1"/>
  <c r="J8" i="23"/>
  <c r="K8" i="23" s="1"/>
  <c r="K7" i="23"/>
  <c r="K6" i="23"/>
  <c r="J6" i="23"/>
  <c r="K5" i="23"/>
  <c r="J5" i="23"/>
  <c r="J4" i="23"/>
  <c r="K4" i="23" s="1"/>
  <c r="J3" i="23"/>
  <c r="K3" i="23" s="1"/>
  <c r="K2" i="23"/>
  <c r="A1" i="23"/>
  <c r="D30" i="19"/>
  <c r="B30" i="19"/>
  <c r="A30" i="19"/>
  <c r="D29" i="19"/>
  <c r="B29" i="19"/>
  <c r="A29" i="19"/>
  <c r="D28" i="19"/>
  <c r="B28" i="19"/>
  <c r="A28" i="19"/>
  <c r="D27" i="19"/>
  <c r="B27" i="19"/>
  <c r="A27" i="19"/>
  <c r="D26" i="19"/>
  <c r="B26" i="19"/>
  <c r="A26" i="19"/>
  <c r="D25" i="19"/>
  <c r="B25" i="19"/>
  <c r="A25" i="19"/>
  <c r="D24" i="19"/>
  <c r="B24" i="19"/>
  <c r="A24" i="19"/>
  <c r="D23" i="19"/>
  <c r="B23" i="19"/>
  <c r="A23" i="19"/>
  <c r="D22" i="19"/>
  <c r="B22" i="19"/>
  <c r="A22" i="19"/>
  <c r="D21" i="19"/>
  <c r="B21" i="19"/>
  <c r="A21" i="19"/>
  <c r="D20" i="19"/>
  <c r="B20" i="19"/>
  <c r="A20" i="19"/>
  <c r="D19" i="19"/>
  <c r="B19" i="19"/>
  <c r="A19" i="19"/>
  <c r="D18" i="19"/>
  <c r="B18" i="19"/>
  <c r="A18" i="19"/>
  <c r="D17" i="19"/>
  <c r="B17" i="19"/>
  <c r="A17" i="19"/>
  <c r="D16" i="19"/>
  <c r="B16" i="19"/>
  <c r="A16" i="19"/>
  <c r="D15" i="19"/>
  <c r="B15" i="19"/>
  <c r="A15" i="19"/>
  <c r="D14" i="19"/>
  <c r="B14" i="19"/>
  <c r="A14" i="19"/>
  <c r="D13" i="19"/>
  <c r="B13" i="19"/>
  <c r="A13" i="19"/>
  <c r="D12" i="19"/>
  <c r="B12" i="19"/>
  <c r="A12" i="19"/>
  <c r="D11" i="19"/>
  <c r="B11" i="19"/>
  <c r="A11" i="19"/>
  <c r="D10" i="19"/>
  <c r="B10" i="19"/>
  <c r="A10" i="19"/>
  <c r="D9" i="19"/>
  <c r="B9" i="19"/>
  <c r="A9" i="19"/>
  <c r="D8" i="19"/>
  <c r="B8" i="19"/>
  <c r="A8" i="19"/>
  <c r="D7" i="19"/>
  <c r="B7" i="19"/>
  <c r="A7" i="19"/>
  <c r="D6" i="19"/>
  <c r="B6" i="19"/>
  <c r="A6" i="19"/>
  <c r="D5" i="19"/>
  <c r="B5" i="19"/>
  <c r="A5" i="19"/>
  <c r="D4" i="19"/>
  <c r="B4" i="19"/>
  <c r="A4" i="19"/>
  <c r="D3" i="19"/>
  <c r="B3" i="19"/>
  <c r="A3" i="19"/>
  <c r="D2" i="19"/>
  <c r="B2" i="19"/>
  <c r="A2" i="19"/>
  <c r="E20" i="1"/>
  <c r="E11" i="1"/>
  <c r="E27" i="1"/>
  <c r="E26" i="1"/>
  <c r="E15" i="1"/>
  <c r="E12" i="1"/>
  <c r="E13" i="1"/>
  <c r="E23" i="1"/>
  <c r="E10" i="1"/>
  <c r="E16" i="1"/>
  <c r="E22" i="1"/>
  <c r="E6" i="1"/>
  <c r="E21" i="1"/>
  <c r="E9" i="1"/>
  <c r="E14" i="1"/>
  <c r="E28" i="1"/>
  <c r="E29" i="1"/>
  <c r="E30" i="1"/>
  <c r="E25" i="1"/>
  <c r="E24" i="1"/>
  <c r="E17" i="1"/>
  <c r="E8" i="1"/>
  <c r="L5" i="1"/>
  <c r="E5" i="1"/>
  <c r="L4" i="1"/>
  <c r="E4" i="1"/>
  <c r="E7" i="1"/>
  <c r="L3" i="1"/>
  <c r="E3" i="1"/>
  <c r="L2" i="1"/>
  <c r="E2" i="1"/>
  <c r="E18" i="1"/>
  <c r="E19" i="1"/>
  <c r="L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1400-000001000000}">
      <text>
        <r>
          <rPr>
            <sz val="10"/>
            <color rgb="FF000000"/>
            <rFont val="Calibri"/>
            <scheme val="minor"/>
          </rPr>
          <t>======
ID#AAAALZUmPe4
Marcie Glad    (2021-02-23 16:46:52)
Use VLOOKUP to get the counselors listed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8mEgeVcIUjun5OaaapMzO78Dk9g=="/>
    </ext>
  </extLst>
</comments>
</file>

<file path=xl/sharedStrings.xml><?xml version="1.0" encoding="utf-8"?>
<sst xmlns="http://schemas.openxmlformats.org/spreadsheetml/2006/main" count="696" uniqueCount="290">
  <si>
    <t>GROUP</t>
  </si>
  <si>
    <t>First Name</t>
  </si>
  <si>
    <t>Last Name</t>
  </si>
  <si>
    <t>Birthday</t>
  </si>
  <si>
    <t>Parent 2</t>
  </si>
  <si>
    <t>Parent 1 Email</t>
  </si>
  <si>
    <t>Elective 1</t>
  </si>
  <si>
    <t>Notes</t>
  </si>
  <si>
    <t>Zip Code</t>
  </si>
  <si>
    <t>Shirt size</t>
  </si>
  <si>
    <t>Sessions</t>
  </si>
  <si>
    <t xml:space="preserve"> </t>
  </si>
  <si>
    <t>Group 5</t>
  </si>
  <si>
    <t>Peter</t>
  </si>
  <si>
    <t>Rabbit</t>
  </si>
  <si>
    <t>774@fakemail.edu</t>
  </si>
  <si>
    <t>Anime</t>
  </si>
  <si>
    <t>XL</t>
  </si>
  <si>
    <t>King</t>
  </si>
  <si>
    <t>Charles</t>
  </si>
  <si>
    <t>Archery</t>
  </si>
  <si>
    <t>S</t>
  </si>
  <si>
    <t>Week 1-Aftercamp</t>
  </si>
  <si>
    <t>Group 1</t>
  </si>
  <si>
    <t>Miss</t>
  </si>
  <si>
    <t>Frizzle</t>
  </si>
  <si>
    <t>Basketball</t>
  </si>
  <si>
    <t>M</t>
  </si>
  <si>
    <t>Natallie</t>
  </si>
  <si>
    <t>Portman</t>
  </si>
  <si>
    <t>XXXL</t>
  </si>
  <si>
    <t>Week 2</t>
  </si>
  <si>
    <t>Group 2</t>
  </si>
  <si>
    <t>Kermit</t>
  </si>
  <si>
    <t>The Frog</t>
  </si>
  <si>
    <t>Roger</t>
  </si>
  <si>
    <t xml:space="preserve">My camper is afraid of everything. Hates tacos, especially on Tuesday. Can't be in a group with Frankie. Wants to be in a group with Billy.  Has medication that must be taken every two hours, on the hour.  No refined sugars. Must stay out of the sun.  </t>
  </si>
  <si>
    <t>Sally</t>
  </si>
  <si>
    <t>Shells</t>
  </si>
  <si>
    <t>Week 2-Aftercamp</t>
  </si>
  <si>
    <t>Piggy</t>
  </si>
  <si>
    <t>Frankie</t>
  </si>
  <si>
    <t>Muniz</t>
  </si>
  <si>
    <t>Group 7</t>
  </si>
  <si>
    <t>Group 8</t>
  </si>
  <si>
    <t>Frank</t>
  </si>
  <si>
    <t>Sinatra</t>
  </si>
  <si>
    <t>Hates sitting alone. Bedwetting. Won't eat mushrooms</t>
  </si>
  <si>
    <t>Week 4</t>
  </si>
  <si>
    <t>Group 9</t>
  </si>
  <si>
    <t>Ricky</t>
  </si>
  <si>
    <t>Ricardo</t>
  </si>
  <si>
    <t>Medicine every day</t>
  </si>
  <si>
    <t>Johnny</t>
  </si>
  <si>
    <t>Depp</t>
  </si>
  <si>
    <t xml:space="preserve">Gets very very homesick. Stayed at grandma's overnight once and cried for three days before and after.  Anxious attachment. </t>
  </si>
  <si>
    <t>Week 1</t>
  </si>
  <si>
    <t>Donny</t>
  </si>
  <si>
    <t>Osmond</t>
  </si>
  <si>
    <t>Group 4</t>
  </si>
  <si>
    <t>Philo</t>
  </si>
  <si>
    <t>Farnsworth</t>
  </si>
  <si>
    <t>Pricess</t>
  </si>
  <si>
    <t>Leia</t>
  </si>
  <si>
    <t>Flame throwing</t>
  </si>
  <si>
    <t>Group 6</t>
  </si>
  <si>
    <t>Han</t>
  </si>
  <si>
    <t>Solo</t>
  </si>
  <si>
    <t>Irish Dancing</t>
  </si>
  <si>
    <t>XS</t>
  </si>
  <si>
    <t>Week 4-Spy Lab</t>
  </si>
  <si>
    <t>Amelia</t>
  </si>
  <si>
    <t>Kayak</t>
  </si>
  <si>
    <t>Group 3</t>
  </si>
  <si>
    <t>Alice</t>
  </si>
  <si>
    <t>In Wonderland</t>
  </si>
  <si>
    <t>Origami</t>
  </si>
  <si>
    <t>Barney</t>
  </si>
  <si>
    <t>Fife</t>
  </si>
  <si>
    <t>Anigo</t>
  </si>
  <si>
    <t>Montoya</t>
  </si>
  <si>
    <t>Swim</t>
  </si>
  <si>
    <t>Price</t>
  </si>
  <si>
    <t>Harry</t>
  </si>
  <si>
    <t>Finding</t>
  </si>
  <si>
    <t>Nemo</t>
  </si>
  <si>
    <t>Underwater Basketweaving</t>
  </si>
  <si>
    <t>Yoga</t>
  </si>
  <si>
    <t>Day</t>
  </si>
  <si>
    <t>Date</t>
  </si>
  <si>
    <t>Monday</t>
  </si>
  <si>
    <t>Cabin 5</t>
  </si>
  <si>
    <t>Tuesday</t>
  </si>
  <si>
    <t>Wednesday</t>
  </si>
  <si>
    <t>Week 3</t>
  </si>
  <si>
    <t>Thursday</t>
  </si>
  <si>
    <t>Friday</t>
  </si>
  <si>
    <t>Week 5</t>
  </si>
  <si>
    <t>Cabin</t>
  </si>
  <si>
    <t>Squad Name</t>
  </si>
  <si>
    <t>Linking Lesson</t>
  </si>
  <si>
    <t>Cabin 1</t>
  </si>
  <si>
    <t>Green Torpedo</t>
  </si>
  <si>
    <t>What on this page has a formula in it?</t>
  </si>
  <si>
    <t>Cabin 2</t>
  </si>
  <si>
    <t>Black Viper</t>
  </si>
  <si>
    <t>VLOOKUP</t>
  </si>
  <si>
    <t>Cabin 3</t>
  </si>
  <si>
    <t>Vector 1</t>
  </si>
  <si>
    <t>What are those #N/As?</t>
  </si>
  <si>
    <t>Cabin 4</t>
  </si>
  <si>
    <t>Yellow Dart</t>
  </si>
  <si>
    <t>Let's "glue" the cell reference with $$</t>
  </si>
  <si>
    <t>Flame Thrower</t>
  </si>
  <si>
    <t>What happens if I change a Squad Name?</t>
  </si>
  <si>
    <t>What happens if I change the cabin?</t>
  </si>
  <si>
    <t>Linking chain - we could link this to the original list of campers</t>
  </si>
  <si>
    <t>Counselors</t>
  </si>
  <si>
    <t>Group</t>
  </si>
  <si>
    <t>Group Color</t>
  </si>
  <si>
    <t>Age Group</t>
  </si>
  <si>
    <t>Gender</t>
  </si>
  <si>
    <t>Lovenia</t>
  </si>
  <si>
    <t>Lucy and Ricky</t>
  </si>
  <si>
    <t>Blue</t>
  </si>
  <si>
    <t>Kindergarteners</t>
  </si>
  <si>
    <t>Mixed</t>
  </si>
  <si>
    <t>Unterman</t>
  </si>
  <si>
    <t>Simon and Garfunkul</t>
  </si>
  <si>
    <t>Green</t>
  </si>
  <si>
    <t>First Graders</t>
  </si>
  <si>
    <t>Boys</t>
  </si>
  <si>
    <t>Timpanogos</t>
  </si>
  <si>
    <t>Timon and Pumba</t>
  </si>
  <si>
    <t>Pink</t>
  </si>
  <si>
    <t>Girls</t>
  </si>
  <si>
    <t>Ouray</t>
  </si>
  <si>
    <t>Orange</t>
  </si>
  <si>
    <t>Second Graders</t>
  </si>
  <si>
    <t>Wakara</t>
  </si>
  <si>
    <t>Marcie</t>
  </si>
  <si>
    <t>Yellow</t>
  </si>
  <si>
    <t xml:space="preserve">Boys </t>
  </si>
  <si>
    <t>Kings</t>
  </si>
  <si>
    <t>John, Paul, George, and Ringo</t>
  </si>
  <si>
    <t>Brown</t>
  </si>
  <si>
    <t>Third Graders</t>
  </si>
  <si>
    <t>Breccia</t>
  </si>
  <si>
    <t>Henry and Bess</t>
  </si>
  <si>
    <t>Purple</t>
  </si>
  <si>
    <t>LIT</t>
  </si>
  <si>
    <t>Beulah</t>
  </si>
  <si>
    <t>Mork and Mindy</t>
  </si>
  <si>
    <t>Silver</t>
  </si>
  <si>
    <t>Category</t>
  </si>
  <si>
    <t>Location</t>
  </si>
  <si>
    <t>Passed CORI</t>
  </si>
  <si>
    <t>Position</t>
  </si>
  <si>
    <t>Employee Start Day</t>
  </si>
  <si>
    <t>Employee End Date</t>
  </si>
  <si>
    <t>Days Employed 2016</t>
  </si>
  <si>
    <t>Vested at 90 Employed Days</t>
  </si>
  <si>
    <t>Staff</t>
  </si>
  <si>
    <t>Gym A</t>
  </si>
  <si>
    <t>Yes</t>
  </si>
  <si>
    <t>?</t>
  </si>
  <si>
    <t>Y</t>
  </si>
  <si>
    <t>N</t>
  </si>
  <si>
    <t>Little field</t>
  </si>
  <si>
    <t>Shed</t>
  </si>
  <si>
    <t>Arts</t>
  </si>
  <si>
    <t>Beaver Pond</t>
  </si>
  <si>
    <t>No</t>
  </si>
  <si>
    <t>Fishing</t>
  </si>
  <si>
    <t>Lodge Lawn</t>
  </si>
  <si>
    <t>Circus Skills</t>
  </si>
  <si>
    <t>Stage</t>
  </si>
  <si>
    <t>Drama</t>
  </si>
  <si>
    <t>Music</t>
  </si>
  <si>
    <t>Kickball diamond</t>
  </si>
  <si>
    <t>Sailing</t>
  </si>
  <si>
    <t>Duplicates</t>
  </si>
  <si>
    <t>Conditional Formatting</t>
  </si>
  <si>
    <t>Group 12</t>
  </si>
  <si>
    <t>Time</t>
  </si>
  <si>
    <t>Transpose Paste</t>
  </si>
  <si>
    <t>Period 1</t>
  </si>
  <si>
    <t>STORYTIME THEATER</t>
  </si>
  <si>
    <t>CLAY</t>
  </si>
  <si>
    <t>DANCE &amp; MOVEMENT</t>
  </si>
  <si>
    <t>INDOOR SPORTS</t>
  </si>
  <si>
    <t>ROPES COURSE</t>
  </si>
  <si>
    <t>Game Creation at Playground</t>
  </si>
  <si>
    <t>COUNT IF</t>
  </si>
  <si>
    <t>GROUP ACTIVITY</t>
  </si>
  <si>
    <t>ARCHERY</t>
  </si>
  <si>
    <t>CRAFTS</t>
  </si>
  <si>
    <t>YOGA</t>
  </si>
  <si>
    <t>MUSIC</t>
  </si>
  <si>
    <t>Period 4</t>
  </si>
  <si>
    <t>SPORTS &amp; GAMES</t>
  </si>
  <si>
    <t>Newcomb &amp; Foursquare</t>
  </si>
  <si>
    <t>NATURE &amp; SCIENCE</t>
  </si>
  <si>
    <t>FIELD SPORTS</t>
  </si>
  <si>
    <t>Period 8</t>
  </si>
  <si>
    <t>Fun Friday starts @ 12:30</t>
  </si>
  <si>
    <t>BIG BUDDIES</t>
  </si>
  <si>
    <t>SAND &amp; WATER / PLAYGROUND</t>
  </si>
  <si>
    <t>THREE'S CRAFTS</t>
  </si>
  <si>
    <t>Group:</t>
  </si>
  <si>
    <t>Dragging Down Review</t>
  </si>
  <si>
    <t>Flag Duty</t>
  </si>
  <si>
    <t>Absolute vs Relative Reference</t>
  </si>
  <si>
    <t>Full Name</t>
  </si>
  <si>
    <t>Glad</t>
  </si>
  <si>
    <t>Joe</t>
  </si>
  <si>
    <t>Ali</t>
  </si>
  <si>
    <t>Walt</t>
  </si>
  <si>
    <t>Disney</t>
  </si>
  <si>
    <t>Tom</t>
  </si>
  <si>
    <t>Cruise</t>
  </si>
  <si>
    <t>Nicole</t>
  </si>
  <si>
    <t>Kidman</t>
  </si>
  <si>
    <t>Taylor</t>
  </si>
  <si>
    <t>Swift</t>
  </si>
  <si>
    <t>Nicolo</t>
  </si>
  <si>
    <t>Paganini</t>
  </si>
  <si>
    <t>John</t>
  </si>
  <si>
    <t>Lennon</t>
  </si>
  <si>
    <t>Joan</t>
  </si>
  <si>
    <t>Of Arc</t>
  </si>
  <si>
    <t>Bedelia</t>
  </si>
  <si>
    <t>Earhart</t>
  </si>
  <si>
    <t>Formulas &amp; Functions</t>
  </si>
  <si>
    <t>Instructions</t>
  </si>
  <si>
    <t>=</t>
  </si>
  <si>
    <t>Formula mode</t>
  </si>
  <si>
    <t>Function name</t>
  </si>
  <si>
    <t>All capital letters</t>
  </si>
  <si>
    <t>(</t>
  </si>
  <si>
    <t>Start the function</t>
  </si>
  <si>
    <t>,</t>
  </si>
  <si>
    <t>Advance to next argument</t>
  </si>
  <si>
    <t>)</t>
  </si>
  <si>
    <t>End the function</t>
  </si>
  <si>
    <t>Number of commas depends on function</t>
  </si>
  <si>
    <t>Several functions can be within one formula</t>
  </si>
  <si>
    <t>(AKA nested functions)</t>
  </si>
  <si>
    <t>Link to Campers tab, cell A1</t>
  </si>
  <si>
    <t>FullName</t>
  </si>
  <si>
    <t>Concatenate</t>
  </si>
  <si>
    <t>Textjoin</t>
  </si>
  <si>
    <r>
      <t xml:space="preserve">Combining Cells with </t>
    </r>
    <r>
      <rPr>
        <b/>
        <sz val="12"/>
        <color rgb="FFFF0000"/>
        <rFont val="Calibri"/>
        <family val="2"/>
        <scheme val="minor"/>
      </rPr>
      <t>&amp;</t>
    </r>
  </si>
  <si>
    <t>Text to Columns</t>
  </si>
  <si>
    <t>Orem, Utah</t>
  </si>
  <si>
    <t>Boston, MA</t>
  </si>
  <si>
    <t>Portland, ME</t>
  </si>
  <si>
    <t>Las Vegas, NV</t>
  </si>
  <si>
    <t>Egypt</t>
  </si>
  <si>
    <t>Medford, MA</t>
  </si>
  <si>
    <t>Portland, OR</t>
  </si>
  <si>
    <t>Chicago, IL</t>
  </si>
  <si>
    <t>Week 1, Week 2</t>
  </si>
  <si>
    <t>Art Camp, Week 4</t>
  </si>
  <si>
    <t>Week 1, Week 2, Week 4, Science Camp</t>
  </si>
  <si>
    <t>Lions, Tigers, Bears, Oh My!</t>
  </si>
  <si>
    <t>Week 4, Lions, Tigers, Bears, Oh My!</t>
  </si>
  <si>
    <t>Week 7, Week 8, Week 9</t>
  </si>
  <si>
    <t>Week 1 - Aftercamp</t>
  </si>
  <si>
    <t>Toggle through $ options</t>
  </si>
  <si>
    <t>Google Sheets</t>
  </si>
  <si>
    <t>Excel</t>
  </si>
  <si>
    <t>PC</t>
  </si>
  <si>
    <t>Mac</t>
  </si>
  <si>
    <t>F4</t>
  </si>
  <si>
    <t> ⌘ + T</t>
  </si>
  <si>
    <t>fn + F4</t>
  </si>
  <si>
    <t>"=5"</t>
  </si>
  <si>
    <t>&gt;5</t>
  </si>
  <si>
    <t>&lt;5</t>
  </si>
  <si>
    <t>&gt;=5</t>
  </si>
  <si>
    <t>&lt;=5</t>
  </si>
  <si>
    <t>Logical Expression</t>
  </si>
  <si>
    <t>IF</t>
  </si>
  <si>
    <t>Yay</t>
  </si>
  <si>
    <t>Bummer</t>
  </si>
  <si>
    <t>IF (Partially filled out)</t>
  </si>
  <si>
    <t>.  =5</t>
  </si>
  <si>
    <t>Multiplication table</t>
  </si>
  <si>
    <t>Is it greater than…?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</si>
</sst>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m&quot;-&quot;dd"/>
    <numFmt numFmtId="165" formatCode="00000\ "/>
    <numFmt numFmtId="166" formatCode="&quot;$&quot;#,##0.00"/>
    <numFmt numFmtId="167" formatCode="\(###\)\ ###\-####"/>
  </numFmts>
  <fonts count="33">
    <font>
      <sz val="10"/>
      <color rgb="FF000000"/>
      <name val="Calibri"/>
      <scheme val="minor"/>
    </font>
    <font>
      <b/>
      <sz val="12"/>
      <color rgb="FF000000"/>
      <name val="Calibri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Arial"/>
    </font>
    <font>
      <sz val="14"/>
      <color rgb="FF000000"/>
      <name val="Calibri"/>
    </font>
    <font>
      <b/>
      <sz val="16"/>
      <color theme="1"/>
      <name val="Arial"/>
    </font>
    <font>
      <sz val="16"/>
      <color theme="1"/>
      <name val="Arial"/>
    </font>
    <font>
      <sz val="16"/>
      <color rgb="FF000000"/>
      <name val="Arial"/>
    </font>
    <font>
      <sz val="20"/>
      <color rgb="FF000000"/>
      <name val="Calibri"/>
    </font>
    <font>
      <sz val="20"/>
      <color rgb="FF000000"/>
      <name val="Arial"/>
    </font>
    <font>
      <sz val="12"/>
      <color rgb="FF000000"/>
      <name val="Calibri"/>
    </font>
    <font>
      <sz val="12"/>
      <color rgb="FF000000"/>
      <name val="Helvetica Neue"/>
    </font>
    <font>
      <i/>
      <sz val="12"/>
      <color rgb="FF000000"/>
      <name val="Helvetica Neue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u/>
      <sz val="12"/>
      <color theme="1"/>
      <name val="Calibri"/>
      <scheme val="minor"/>
    </font>
    <font>
      <sz val="28"/>
      <color theme="1"/>
      <name val="Calibri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u/>
      <sz val="16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00B0F0"/>
        <bgColor rgb="FF00B0F0"/>
      </patternFill>
    </fill>
    <fill>
      <patternFill patternType="solid">
        <fgColor rgb="FFBDD6EE"/>
        <bgColor rgb="FFBDD6EE"/>
      </patternFill>
    </fill>
    <fill>
      <patternFill patternType="solid">
        <fgColor rgb="FFFFF2CC"/>
        <bgColor rgb="FFFFF2CC"/>
      </patternFill>
    </fill>
    <fill>
      <patternFill patternType="solid">
        <fgColor rgb="FFC4BD97"/>
        <bgColor rgb="FFC4BD97"/>
      </patternFill>
    </fill>
    <fill>
      <patternFill patternType="solid">
        <fgColor rgb="FF7030A0"/>
        <bgColor rgb="FF7030A0"/>
      </patternFill>
    </fill>
    <fill>
      <patternFill patternType="solid">
        <fgColor rgb="FFFDE9D9"/>
        <bgColor rgb="FFFDE9D9"/>
      </patternFill>
    </fill>
    <fill>
      <patternFill patternType="solid">
        <fgColor rgb="FFCCC0DA"/>
        <bgColor rgb="FFCCC0DA"/>
      </patternFill>
    </fill>
    <fill>
      <patternFill patternType="solid">
        <fgColor rgb="FFE6B8B7"/>
        <bgColor rgb="FFE6B8B7"/>
      </patternFill>
    </fill>
    <fill>
      <patternFill patternType="solid">
        <fgColor rgb="FF76933C"/>
        <bgColor rgb="FF76933C"/>
      </patternFill>
    </fill>
    <fill>
      <patternFill patternType="solid">
        <fgColor rgb="FF60497A"/>
        <bgColor rgb="FF60497A"/>
      </patternFill>
    </fill>
    <fill>
      <patternFill patternType="solid">
        <fgColor rgb="FFD8E4BC"/>
        <bgColor rgb="FFD8E4B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31869B"/>
        <bgColor rgb="FF31869B"/>
      </patternFill>
    </fill>
    <fill>
      <patternFill patternType="solid">
        <fgColor rgb="FFB7DEE8"/>
        <bgColor rgb="FFB7DEE8"/>
      </patternFill>
    </fill>
    <fill>
      <patternFill patternType="solid">
        <fgColor rgb="FF8DB4E2"/>
        <bgColor rgb="FF8DB4E2"/>
      </patternFill>
    </fill>
    <fill>
      <patternFill patternType="solid">
        <fgColor rgb="FF494529"/>
        <bgColor rgb="FF494529"/>
      </patternFill>
    </fill>
    <fill>
      <patternFill patternType="solid">
        <fgColor rgb="FF4BACC6"/>
        <bgColor rgb="FF4BACC6"/>
      </patternFill>
    </fill>
    <fill>
      <patternFill patternType="solid">
        <fgColor rgb="FF000000"/>
        <bgColor rgb="FF000000"/>
      </patternFill>
    </fill>
    <fill>
      <patternFill patternType="solid">
        <fgColor rgb="FFE26B0A"/>
        <bgColor rgb="FFE26B0A"/>
      </patternFill>
    </fill>
    <fill>
      <patternFill patternType="solid">
        <fgColor rgb="FF434343"/>
        <bgColor rgb="FF434343"/>
      </patternFill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8E7CC3"/>
        <bgColor rgb="FF8E7CC3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2" borderId="1" xfId="0" applyFont="1" applyFill="1" applyBorder="1" applyAlignment="1">
      <alignment vertical="top"/>
    </xf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66" fontId="4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165" fontId="6" fillId="0" borderId="0" xfId="0" applyNumberFormat="1" applyFont="1" applyAlignment="1">
      <alignment horizontal="right" vertical="top"/>
    </xf>
    <xf numFmtId="0" fontId="4" fillId="4" borderId="1" xfId="0" applyFont="1" applyFill="1" applyBorder="1" applyAlignment="1">
      <alignment vertical="top"/>
    </xf>
    <xf numFmtId="165" fontId="6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0" fontId="4" fillId="5" borderId="0" xfId="0" applyFont="1" applyFill="1" applyAlignment="1">
      <alignment vertical="top"/>
    </xf>
    <xf numFmtId="166" fontId="4" fillId="5" borderId="0" xfId="0" applyNumberFormat="1" applyFont="1" applyFill="1" applyAlignment="1">
      <alignment vertical="top"/>
    </xf>
    <xf numFmtId="165" fontId="6" fillId="5" borderId="0" xfId="0" applyNumberFormat="1" applyFont="1" applyFill="1" applyAlignment="1">
      <alignment horizontal="right" vertical="top"/>
    </xf>
    <xf numFmtId="167" fontId="5" fillId="0" borderId="0" xfId="0" applyNumberFormat="1" applyFont="1" applyAlignment="1">
      <alignment vertical="top"/>
    </xf>
    <xf numFmtId="0" fontId="7" fillId="0" borderId="0" xfId="0" applyFont="1"/>
    <xf numFmtId="0" fontId="8" fillId="0" borderId="0" xfId="0" applyFont="1"/>
    <xf numFmtId="0" fontId="8" fillId="9" borderId="2" xfId="0" applyFont="1" applyFill="1" applyBorder="1"/>
    <xf numFmtId="0" fontId="8" fillId="4" borderId="1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9" borderId="2" xfId="0" applyFont="1" applyFill="1" applyBorder="1"/>
    <xf numFmtId="0" fontId="9" fillId="4" borderId="1" xfId="0" applyFont="1" applyFill="1" applyBorder="1"/>
    <xf numFmtId="0" fontId="10" fillId="0" borderId="0" xfId="0" applyFont="1"/>
    <xf numFmtId="0" fontId="3" fillId="0" borderId="0" xfId="0" applyFont="1"/>
    <xf numFmtId="0" fontId="3" fillId="10" borderId="1" xfId="0" applyFont="1" applyFill="1" applyBorder="1"/>
    <xf numFmtId="0" fontId="5" fillId="0" borderId="0" xfId="0" applyFont="1"/>
    <xf numFmtId="0" fontId="2" fillId="0" borderId="0" xfId="0" applyFont="1"/>
    <xf numFmtId="0" fontId="4" fillId="0" borderId="0" xfId="0" applyFont="1"/>
    <xf numFmtId="0" fontId="3" fillId="4" borderId="0" xfId="0" applyFont="1" applyFill="1"/>
    <xf numFmtId="14" fontId="3" fillId="0" borderId="0" xfId="0" applyNumberFormat="1" applyFont="1"/>
    <xf numFmtId="0" fontId="6" fillId="0" borderId="0" xfId="0" applyFont="1"/>
    <xf numFmtId="14" fontId="6" fillId="0" borderId="0" xfId="0" applyNumberFormat="1" applyFont="1"/>
    <xf numFmtId="0" fontId="6" fillId="4" borderId="1" xfId="0" applyFont="1" applyFill="1" applyBorder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/>
    <xf numFmtId="0" fontId="14" fillId="11" borderId="2" xfId="0" applyFont="1" applyFill="1" applyBorder="1"/>
    <xf numFmtId="0" fontId="14" fillId="12" borderId="2" xfId="0" applyFont="1" applyFill="1" applyBorder="1"/>
    <xf numFmtId="0" fontId="14" fillId="13" borderId="2" xfId="0" applyFont="1" applyFill="1" applyBorder="1"/>
    <xf numFmtId="0" fontId="14" fillId="14" borderId="2" xfId="0" applyFont="1" applyFill="1" applyBorder="1"/>
    <xf numFmtId="0" fontId="14" fillId="15" borderId="2" xfId="0" applyFont="1" applyFill="1" applyBorder="1"/>
    <xf numFmtId="0" fontId="14" fillId="16" borderId="2" xfId="0" applyFont="1" applyFill="1" applyBorder="1"/>
    <xf numFmtId="0" fontId="14" fillId="17" borderId="2" xfId="0" applyFont="1" applyFill="1" applyBorder="1"/>
    <xf numFmtId="0" fontId="14" fillId="8" borderId="2" xfId="0" applyFont="1" applyFill="1" applyBorder="1"/>
    <xf numFmtId="0" fontId="14" fillId="18" borderId="2" xfId="0" applyFont="1" applyFill="1" applyBorder="1"/>
    <xf numFmtId="0" fontId="14" fillId="19" borderId="2" xfId="0" applyFont="1" applyFill="1" applyBorder="1"/>
    <xf numFmtId="0" fontId="14" fillId="20" borderId="2" xfId="0" applyFont="1" applyFill="1" applyBorder="1"/>
    <xf numFmtId="0" fontId="14" fillId="21" borderId="2" xfId="0" applyFont="1" applyFill="1" applyBorder="1"/>
    <xf numFmtId="18" fontId="13" fillId="0" borderId="0" xfId="0" applyNumberFormat="1" applyFont="1" applyAlignment="1">
      <alignment horizontal="right"/>
    </xf>
    <xf numFmtId="0" fontId="14" fillId="22" borderId="2" xfId="0" applyFont="1" applyFill="1" applyBorder="1"/>
    <xf numFmtId="0" fontId="14" fillId="23" borderId="2" xfId="0" applyFont="1" applyFill="1" applyBorder="1"/>
    <xf numFmtId="0" fontId="14" fillId="24" borderId="2" xfId="0" applyFont="1" applyFill="1" applyBorder="1"/>
    <xf numFmtId="0" fontId="15" fillId="25" borderId="2" xfId="0" applyFont="1" applyFill="1" applyBorder="1"/>
    <xf numFmtId="0" fontId="13" fillId="26" borderId="1" xfId="0" applyFont="1" applyFill="1" applyBorder="1"/>
    <xf numFmtId="0" fontId="14" fillId="20" borderId="1" xfId="0" applyFont="1" applyFill="1" applyBorder="1"/>
    <xf numFmtId="0" fontId="14" fillId="15" borderId="1" xfId="0" applyFont="1" applyFill="1" applyBorder="1"/>
    <xf numFmtId="0" fontId="14" fillId="18" borderId="1" xfId="0" applyFont="1" applyFill="1" applyBorder="1"/>
    <xf numFmtId="0" fontId="14" fillId="24" borderId="1" xfId="0" applyFont="1" applyFill="1" applyBorder="1"/>
    <xf numFmtId="0" fontId="14" fillId="21" borderId="1" xfId="0" applyFont="1" applyFill="1" applyBorder="1"/>
    <xf numFmtId="0" fontId="14" fillId="13" borderId="1" xfId="0" applyFont="1" applyFill="1" applyBorder="1"/>
    <xf numFmtId="0" fontId="14" fillId="14" borderId="1" xfId="0" applyFont="1" applyFill="1" applyBorder="1"/>
    <xf numFmtId="0" fontId="14" fillId="16" borderId="1" xfId="0" applyFont="1" applyFill="1" applyBorder="1"/>
    <xf numFmtId="0" fontId="14" fillId="17" borderId="1" xfId="0" applyFont="1" applyFill="1" applyBorder="1"/>
    <xf numFmtId="0" fontId="14" fillId="22" borderId="1" xfId="0" applyFont="1" applyFill="1" applyBorder="1"/>
    <xf numFmtId="0" fontId="14" fillId="19" borderId="1" xfId="0" applyFont="1" applyFill="1" applyBorder="1"/>
    <xf numFmtId="0" fontId="14" fillId="27" borderId="1" xfId="0" applyFont="1" applyFill="1" applyBorder="1"/>
    <xf numFmtId="0" fontId="4" fillId="4" borderId="0" xfId="0" applyFont="1" applyFill="1" applyAlignment="1">
      <alignment vertical="top"/>
    </xf>
    <xf numFmtId="0" fontId="4" fillId="6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right" vertical="top"/>
    </xf>
    <xf numFmtId="165" fontId="6" fillId="7" borderId="1" xfId="0" applyNumberFormat="1" applyFont="1" applyFill="1" applyBorder="1" applyAlignment="1">
      <alignment horizontal="right" vertical="top"/>
    </xf>
    <xf numFmtId="0" fontId="16" fillId="0" borderId="0" xfId="0" applyFont="1"/>
    <xf numFmtId="0" fontId="17" fillId="28" borderId="0" xfId="0" applyFont="1" applyFill="1"/>
    <xf numFmtId="0" fontId="17" fillId="0" borderId="0" xfId="0" applyFont="1"/>
    <xf numFmtId="14" fontId="17" fillId="30" borderId="0" xfId="0" applyNumberFormat="1" applyFont="1" applyFill="1"/>
    <xf numFmtId="14" fontId="17" fillId="31" borderId="0" xfId="0" applyNumberFormat="1" applyFont="1" applyFill="1"/>
    <xf numFmtId="14" fontId="17" fillId="29" borderId="0" xfId="0" applyNumberFormat="1" applyFont="1" applyFill="1"/>
    <xf numFmtId="14" fontId="17" fillId="32" borderId="0" xfId="0" applyNumberFormat="1" applyFont="1" applyFill="1"/>
    <xf numFmtId="0" fontId="17" fillId="4" borderId="0" xfId="0" applyFont="1" applyFill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/>
    <xf numFmtId="0" fontId="19" fillId="33" borderId="0" xfId="0" applyFont="1" applyFill="1"/>
    <xf numFmtId="0" fontId="0" fillId="0" borderId="0" xfId="0" applyAlignment="1">
      <alignment wrapText="1"/>
    </xf>
    <xf numFmtId="0" fontId="17" fillId="28" borderId="0" xfId="0" applyFont="1" applyFill="1" applyAlignment="1">
      <alignment wrapText="1"/>
    </xf>
    <xf numFmtId="0" fontId="22" fillId="0" borderId="0" xfId="0" applyFont="1"/>
    <xf numFmtId="0" fontId="21" fillId="0" borderId="0" xfId="0" applyFont="1"/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/>
    <xf numFmtId="0" fontId="24" fillId="0" borderId="0" xfId="0" applyFont="1" applyAlignment="1">
      <alignment vertical="top"/>
    </xf>
    <xf numFmtId="0" fontId="17" fillId="2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33" borderId="1" xfId="0" applyFill="1" applyBorder="1" applyAlignment="1">
      <alignment horizontal="center" vertical="center"/>
    </xf>
    <xf numFmtId="0" fontId="30" fillId="34" borderId="0" xfId="0" applyFont="1" applyFill="1" applyAlignment="1">
      <alignment horizontal="center"/>
    </xf>
    <xf numFmtId="0" fontId="31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0" fillId="0" borderId="1" xfId="0" applyFont="1" applyBorder="1"/>
    <xf numFmtId="0" fontId="32" fillId="0" borderId="1" xfId="0" applyFont="1" applyBorder="1" applyAlignment="1">
      <alignment horizontal="center"/>
    </xf>
    <xf numFmtId="0" fontId="30" fillId="33" borderId="1" xfId="0" applyFont="1" applyFill="1" applyBorder="1" applyAlignment="1">
      <alignment horizontal="center" vertical="center"/>
    </xf>
    <xf numFmtId="0" fontId="28" fillId="35" borderId="0" xfId="0" applyFont="1" applyFill="1"/>
    <xf numFmtId="0" fontId="0" fillId="35" borderId="0" xfId="0" applyFill="1"/>
    <xf numFmtId="0" fontId="28" fillId="35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48">
    <dxf>
      <fill>
        <patternFill patternType="solid">
          <fgColor rgb="FFB7E1CD"/>
          <bgColor rgb="FFB7E1CD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674EA7"/>
          <bgColor rgb="FF674EA7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74EA7"/>
          <bgColor rgb="FF674EA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</dxfs>
  <tableStyles count="10">
    <tableStyle name="Detail16-Basketball-style" pivot="0" count="3" xr9:uid="{00000000-0011-0000-FFFF-FFFF00000000}">
      <tableStyleElement type="headerRow" dxfId="47"/>
      <tableStyleElement type="firstRowStripe" dxfId="46"/>
      <tableStyleElement type="secondRowStripe" dxfId="45"/>
    </tableStyle>
    <tableStyle name="Detail14-Swim-style" pivot="0" count="3" xr9:uid="{00000000-0011-0000-FFFF-FFFF01000000}">
      <tableStyleElement type="headerRow" dxfId="44"/>
      <tableStyleElement type="firstRowStripe" dxfId="43"/>
      <tableStyleElement type="secondRowStripe" dxfId="42"/>
    </tableStyle>
    <tableStyle name="Detail13-Origami-style" pivot="0" count="3" xr9:uid="{00000000-0011-0000-FFFF-FFFF02000000}">
      <tableStyleElement type="headerRow" dxfId="41"/>
      <tableStyleElement type="firstRowStripe" dxfId="40"/>
      <tableStyleElement type="secondRowStripe" dxfId="39"/>
    </tableStyle>
    <tableStyle name="Detail12-Kayak-style" pivot="0" count="3" xr9:uid="{00000000-0011-0000-FFFF-FFFF03000000}">
      <tableStyleElement type="headerRow" dxfId="38"/>
      <tableStyleElement type="firstRowStripe" dxfId="37"/>
      <tableStyleElement type="secondRowStripe" dxfId="36"/>
    </tableStyle>
    <tableStyle name="Detail11-Irish Dancing-style" pivot="0" count="3" xr9:uid="{00000000-0011-0000-FFFF-FFFF04000000}">
      <tableStyleElement type="headerRow" dxfId="35"/>
      <tableStyleElement type="firstRowStripe" dxfId="34"/>
      <tableStyleElement type="secondRowStripe" dxfId="33"/>
    </tableStyle>
    <tableStyle name="Detail10-Flame throwing-style" pivot="0" count="3" xr9:uid="{00000000-0011-0000-FFFF-FFFF05000000}">
      <tableStyleElement type="headerRow" dxfId="32"/>
      <tableStyleElement type="firstRowStripe" dxfId="31"/>
      <tableStyleElement type="secondRowStripe" dxfId="30"/>
    </tableStyle>
    <tableStyle name="Detail9-Basketball-style" pivot="0" count="3" xr9:uid="{00000000-0011-0000-FFFF-FFFF06000000}">
      <tableStyleElement type="headerRow" dxfId="29"/>
      <tableStyleElement type="firstRowStripe" dxfId="28"/>
      <tableStyleElement type="secondRowStripe" dxfId="27"/>
    </tableStyle>
    <tableStyle name="Detail8-Archery-style" pivot="0" count="3" xr9:uid="{00000000-0011-0000-FFFF-FFFF07000000}">
      <tableStyleElement type="headerRow" dxfId="26"/>
      <tableStyleElement type="firstRowStripe" dxfId="25"/>
      <tableStyleElement type="secondRowStripe" dxfId="24"/>
    </tableStyle>
    <tableStyle name="Detail7-Anime-style" pivot="0" count="3" xr9:uid="{00000000-0011-0000-FFFF-FFFF08000000}">
      <tableStyleElement type="headerRow" dxfId="23"/>
      <tableStyleElement type="firstRowStripe" dxfId="22"/>
      <tableStyleElement type="secondRowStripe" dxfId="21"/>
    </tableStyle>
    <tableStyle name="Detail6-Basketball-style" pivot="0" count="3" xr9:uid="{00000000-0011-0000-FFFF-FFFF09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customschemas.google.com/relationships/workbookmetadata" Target="metadata"/><Relationship Id="rId5" Type="http://schemas.openxmlformats.org/officeDocument/2006/relationships/worksheet" Target="worksheets/sheet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4" sqref="G23:G24"/>
    </sheetView>
  </sheetViews>
  <sheetFormatPr defaultColWidth="14.42578125" defaultRowHeight="15" customHeight="1"/>
  <cols>
    <col min="1" max="1" width="8.140625" customWidth="1"/>
    <col min="2" max="2" width="11" customWidth="1"/>
    <col min="3" max="3" width="13.42578125" customWidth="1"/>
    <col min="4" max="4" width="8.85546875" customWidth="1"/>
    <col min="5" max="5" width="8.7109375" customWidth="1"/>
    <col min="6" max="6" width="17" customWidth="1"/>
    <col min="7" max="7" width="24.28515625" customWidth="1"/>
    <col min="8" max="8" width="34.85546875" customWidth="1"/>
    <col min="9" max="9" width="9.28515625" customWidth="1"/>
    <col min="10" max="10" width="9.5703125" customWidth="1"/>
    <col min="11" max="11" width="16.85546875" customWidth="1"/>
    <col min="12" max="12" width="21.140625" customWidth="1"/>
    <col min="13" max="13" width="16.85546875" customWidth="1"/>
  </cols>
  <sheetData>
    <row r="1" spans="1:26" ht="1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5" t="s">
        <v>8</v>
      </c>
      <c r="J1" s="2" t="s">
        <v>9</v>
      </c>
      <c r="K1" s="4" t="s">
        <v>10</v>
      </c>
      <c r="L1" s="4" t="str">
        <f>CONCATENATE(B1," ",C1)</f>
        <v>First Name Last Name</v>
      </c>
      <c r="M1" s="2" t="s">
        <v>11</v>
      </c>
      <c r="N1" s="2"/>
      <c r="O1" s="6" t="s">
        <v>11</v>
      </c>
      <c r="P1" s="6" t="s">
        <v>11</v>
      </c>
      <c r="Q1" s="6" t="s">
        <v>11</v>
      </c>
      <c r="R1" s="6" t="s">
        <v>11</v>
      </c>
      <c r="S1" s="6" t="s">
        <v>11</v>
      </c>
      <c r="T1" s="6" t="s">
        <v>11</v>
      </c>
      <c r="U1" s="6" t="s">
        <v>11</v>
      </c>
      <c r="V1" s="6" t="s">
        <v>11</v>
      </c>
      <c r="W1" s="6" t="s">
        <v>11</v>
      </c>
      <c r="X1" s="6" t="s">
        <v>11</v>
      </c>
      <c r="Y1" s="6" t="s">
        <v>11</v>
      </c>
      <c r="Z1" s="6" t="s">
        <v>11</v>
      </c>
    </row>
    <row r="2" spans="1:26" ht="15" customHeight="1">
      <c r="A2" s="7" t="s">
        <v>23</v>
      </c>
      <c r="B2" s="7" t="s">
        <v>24</v>
      </c>
      <c r="C2" s="7" t="s">
        <v>25</v>
      </c>
      <c r="D2" s="8">
        <v>37370</v>
      </c>
      <c r="E2" s="9" t="str">
        <f t="shared" ref="E2:E30" si="0">B2</f>
        <v>Miss</v>
      </c>
      <c r="F2" s="7" t="s">
        <v>15</v>
      </c>
      <c r="G2" s="14" t="s">
        <v>26</v>
      </c>
      <c r="H2" s="11"/>
      <c r="I2" s="13">
        <v>90210</v>
      </c>
      <c r="J2" s="11" t="s">
        <v>27</v>
      </c>
      <c r="K2" s="7" t="s">
        <v>22</v>
      </c>
      <c r="L2" s="2" t="str">
        <f>CONCATENATE(B2," ",C2)</f>
        <v>Miss Frizzle</v>
      </c>
      <c r="M2" s="7"/>
      <c r="N2" s="7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>
      <c r="A3" s="7" t="s">
        <v>23</v>
      </c>
      <c r="B3" s="7" t="s">
        <v>28</v>
      </c>
      <c r="C3" s="7" t="s">
        <v>29</v>
      </c>
      <c r="D3" s="8">
        <v>37368</v>
      </c>
      <c r="E3" s="9" t="str">
        <f t="shared" si="0"/>
        <v>Natallie</v>
      </c>
      <c r="F3" s="7" t="s">
        <v>15</v>
      </c>
      <c r="G3" s="14" t="s">
        <v>26</v>
      </c>
      <c r="H3" s="11"/>
      <c r="I3" s="13">
        <v>90210</v>
      </c>
      <c r="J3" s="11" t="s">
        <v>30</v>
      </c>
      <c r="K3" s="7" t="s">
        <v>31</v>
      </c>
      <c r="L3" s="2" t="str">
        <f>CONCATENATE(B3," ",C3)</f>
        <v>Natallie Portman</v>
      </c>
      <c r="M3" s="7"/>
      <c r="N3" s="7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>
      <c r="A4" s="7" t="s">
        <v>23</v>
      </c>
      <c r="B4" s="7" t="s">
        <v>35</v>
      </c>
      <c r="C4" s="7" t="s">
        <v>14</v>
      </c>
      <c r="D4" s="8">
        <v>37363</v>
      </c>
      <c r="E4" s="9" t="str">
        <f t="shared" si="0"/>
        <v>Roger</v>
      </c>
      <c r="F4" s="7" t="s">
        <v>15</v>
      </c>
      <c r="G4" s="14" t="s">
        <v>26</v>
      </c>
      <c r="H4" s="11" t="s">
        <v>36</v>
      </c>
      <c r="I4" s="13">
        <v>71398</v>
      </c>
      <c r="J4" s="11"/>
      <c r="K4" s="7" t="s">
        <v>22</v>
      </c>
      <c r="L4" s="2" t="str">
        <f>CONCATENATE(B4," ",C4)</f>
        <v>Roger Rabbit</v>
      </c>
      <c r="M4" s="7"/>
      <c r="N4" s="7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>
      <c r="A5" s="7" t="s">
        <v>23</v>
      </c>
      <c r="B5" s="7" t="s">
        <v>37</v>
      </c>
      <c r="C5" s="7" t="s">
        <v>38</v>
      </c>
      <c r="D5" s="8">
        <v>37364</v>
      </c>
      <c r="E5" s="9" t="str">
        <f t="shared" si="0"/>
        <v>Sally</v>
      </c>
      <c r="F5" s="7" t="s">
        <v>15</v>
      </c>
      <c r="G5" s="14" t="s">
        <v>26</v>
      </c>
      <c r="H5" s="11"/>
      <c r="I5" s="13">
        <v>90210</v>
      </c>
      <c r="J5" s="11" t="s">
        <v>17</v>
      </c>
      <c r="K5" s="7" t="s">
        <v>39</v>
      </c>
      <c r="L5" s="2" t="str">
        <f>CONCATENATE(B5," ",C5)</f>
        <v>Sally Shells</v>
      </c>
      <c r="M5" s="7"/>
      <c r="N5" s="7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>
      <c r="A6" s="7" t="s">
        <v>32</v>
      </c>
      <c r="B6" s="7" t="s">
        <v>66</v>
      </c>
      <c r="C6" s="7" t="s">
        <v>67</v>
      </c>
      <c r="D6" s="8">
        <v>37373</v>
      </c>
      <c r="E6" s="9" t="str">
        <f t="shared" si="0"/>
        <v>Han</v>
      </c>
      <c r="F6" s="7" t="s">
        <v>15</v>
      </c>
      <c r="G6" s="10" t="s">
        <v>68</v>
      </c>
      <c r="H6" s="11" t="s">
        <v>36</v>
      </c>
      <c r="I6" s="13">
        <v>12345</v>
      </c>
      <c r="J6" s="11" t="s">
        <v>69</v>
      </c>
      <c r="K6" s="7" t="s">
        <v>70</v>
      </c>
      <c r="L6" s="2"/>
      <c r="M6" s="7"/>
      <c r="N6" s="7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>
      <c r="A7" s="7" t="s">
        <v>32</v>
      </c>
      <c r="B7" s="7" t="s">
        <v>33</v>
      </c>
      <c r="C7" s="7" t="s">
        <v>34</v>
      </c>
      <c r="D7" s="8">
        <v>37372</v>
      </c>
      <c r="E7" s="9" t="str">
        <f t="shared" si="0"/>
        <v>Kermit</v>
      </c>
      <c r="F7" s="7" t="s">
        <v>15</v>
      </c>
      <c r="G7" s="14" t="s">
        <v>26</v>
      </c>
      <c r="H7" s="11"/>
      <c r="I7" s="13">
        <v>90210</v>
      </c>
      <c r="J7" s="11" t="s">
        <v>21</v>
      </c>
      <c r="K7" s="9"/>
      <c r="L7" s="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>
      <c r="A8" s="7" t="s">
        <v>32</v>
      </c>
      <c r="B8" s="7" t="s">
        <v>24</v>
      </c>
      <c r="C8" s="7" t="s">
        <v>40</v>
      </c>
      <c r="D8" s="8">
        <v>37371</v>
      </c>
      <c r="E8" s="9" t="str">
        <f t="shared" si="0"/>
        <v>Miss</v>
      </c>
      <c r="F8" s="7" t="s">
        <v>15</v>
      </c>
      <c r="G8" s="14" t="s">
        <v>26</v>
      </c>
      <c r="H8" s="11"/>
      <c r="I8" s="13">
        <v>71398</v>
      </c>
      <c r="J8" s="11" t="s">
        <v>21</v>
      </c>
      <c r="K8" s="9"/>
      <c r="L8" s="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>
      <c r="A9" s="7" t="s">
        <v>32</v>
      </c>
      <c r="B9" s="7" t="s">
        <v>62</v>
      </c>
      <c r="C9" s="7" t="s">
        <v>63</v>
      </c>
      <c r="D9" s="8">
        <v>37374</v>
      </c>
      <c r="E9" s="9" t="str">
        <f t="shared" si="0"/>
        <v>Pricess</v>
      </c>
      <c r="F9" s="7" t="s">
        <v>15</v>
      </c>
      <c r="G9" s="10" t="s">
        <v>64</v>
      </c>
      <c r="H9" s="11"/>
      <c r="I9" s="13">
        <v>12345</v>
      </c>
      <c r="J9" s="11" t="s">
        <v>17</v>
      </c>
      <c r="K9" s="9"/>
      <c r="L9" s="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>
      <c r="A10" s="7" t="s">
        <v>73</v>
      </c>
      <c r="B10" s="7" t="s">
        <v>74</v>
      </c>
      <c r="C10" s="7" t="s">
        <v>75</v>
      </c>
      <c r="D10" s="8">
        <v>37376</v>
      </c>
      <c r="E10" s="9" t="str">
        <f t="shared" si="0"/>
        <v>Alice</v>
      </c>
      <c r="F10" s="7" t="s">
        <v>15</v>
      </c>
      <c r="G10" s="10" t="s">
        <v>76</v>
      </c>
      <c r="H10" s="11"/>
      <c r="I10" s="13">
        <v>84097</v>
      </c>
      <c r="J10" s="11" t="s">
        <v>21</v>
      </c>
      <c r="K10" s="9"/>
      <c r="L10" s="2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>
      <c r="A11" s="7" t="s">
        <v>73</v>
      </c>
      <c r="B11" s="7" t="s">
        <v>84</v>
      </c>
      <c r="C11" s="7" t="s">
        <v>85</v>
      </c>
      <c r="D11" s="8">
        <v>37375</v>
      </c>
      <c r="E11" s="9" t="str">
        <f t="shared" si="0"/>
        <v>Finding</v>
      </c>
      <c r="F11" s="7" t="s">
        <v>15</v>
      </c>
      <c r="G11" s="10" t="s">
        <v>86</v>
      </c>
      <c r="H11" s="11"/>
      <c r="I11" s="13">
        <v>84097</v>
      </c>
      <c r="J11" s="11" t="s">
        <v>27</v>
      </c>
      <c r="K11" s="9"/>
      <c r="L11" s="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>
      <c r="A12" s="7" t="s">
        <v>59</v>
      </c>
      <c r="B12" s="7" t="s">
        <v>79</v>
      </c>
      <c r="C12" s="7" t="s">
        <v>80</v>
      </c>
      <c r="D12" s="8">
        <v>37379</v>
      </c>
      <c r="E12" s="9" t="str">
        <f t="shared" si="0"/>
        <v>Anigo</v>
      </c>
      <c r="F12" s="7" t="s">
        <v>15</v>
      </c>
      <c r="G12" s="10" t="s">
        <v>81</v>
      </c>
      <c r="H12" s="11"/>
      <c r="I12" s="13">
        <v>90210</v>
      </c>
      <c r="J12" s="11" t="s">
        <v>27</v>
      </c>
      <c r="K12" s="9"/>
      <c r="L12" s="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>
      <c r="A13" s="7" t="s">
        <v>59</v>
      </c>
      <c r="B13" s="7" t="s">
        <v>77</v>
      </c>
      <c r="C13" s="7" t="s">
        <v>78</v>
      </c>
      <c r="D13" s="8">
        <v>37378</v>
      </c>
      <c r="E13" s="9" t="str">
        <f t="shared" si="0"/>
        <v>Barney</v>
      </c>
      <c r="F13" s="7" t="s">
        <v>15</v>
      </c>
      <c r="G13" s="78" t="s">
        <v>68</v>
      </c>
      <c r="H13" s="11"/>
      <c r="I13" s="15">
        <v>71398</v>
      </c>
      <c r="J13" s="11" t="s">
        <v>30</v>
      </c>
      <c r="K13" s="9"/>
      <c r="L13" s="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>
      <c r="A14" s="7" t="s">
        <v>59</v>
      </c>
      <c r="B14" s="18" t="s">
        <v>60</v>
      </c>
      <c r="C14" s="18" t="s">
        <v>61</v>
      </c>
      <c r="D14" s="8">
        <v>37377</v>
      </c>
      <c r="E14" s="18" t="str">
        <f t="shared" si="0"/>
        <v>Philo</v>
      </c>
      <c r="F14" s="18" t="s">
        <v>15</v>
      </c>
      <c r="G14" s="14" t="s">
        <v>26</v>
      </c>
      <c r="H14" s="19"/>
      <c r="I14" s="20">
        <v>84097</v>
      </c>
      <c r="J14" s="19" t="s">
        <v>27</v>
      </c>
      <c r="K14" s="18"/>
      <c r="L14" s="2"/>
      <c r="M14" s="18"/>
      <c r="N14" s="1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>
      <c r="A15" s="7" t="s">
        <v>59</v>
      </c>
      <c r="B15" s="10" t="s">
        <v>82</v>
      </c>
      <c r="C15" s="10" t="s">
        <v>83</v>
      </c>
      <c r="D15" s="8">
        <v>37380</v>
      </c>
      <c r="E15" s="16" t="str">
        <f t="shared" si="0"/>
        <v>Price</v>
      </c>
      <c r="F15" s="10" t="s">
        <v>15</v>
      </c>
      <c r="G15" s="10" t="s">
        <v>81</v>
      </c>
      <c r="H15" s="17"/>
      <c r="I15" s="80">
        <v>2155</v>
      </c>
      <c r="J15" s="17" t="s">
        <v>27</v>
      </c>
      <c r="K15" s="16"/>
      <c r="L15" s="2"/>
      <c r="M15" s="16"/>
      <c r="N15" s="1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>
      <c r="A16" s="7" t="s">
        <v>12</v>
      </c>
      <c r="B16" s="7" t="s">
        <v>71</v>
      </c>
      <c r="C16" s="102" t="s">
        <v>231</v>
      </c>
      <c r="D16" s="8">
        <v>37383</v>
      </c>
      <c r="E16" s="9" t="str">
        <f t="shared" si="0"/>
        <v>Amelia</v>
      </c>
      <c r="F16" s="7" t="s">
        <v>15</v>
      </c>
      <c r="G16" s="10" t="s">
        <v>72</v>
      </c>
      <c r="H16" s="11"/>
      <c r="I16" s="13">
        <v>90210</v>
      </c>
      <c r="J16" s="11" t="s">
        <v>69</v>
      </c>
      <c r="K16" s="9"/>
      <c r="L16" s="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>
      <c r="A17" s="7" t="s">
        <v>12</v>
      </c>
      <c r="B17" s="7" t="s">
        <v>41</v>
      </c>
      <c r="C17" s="7" t="s">
        <v>42</v>
      </c>
      <c r="D17" s="8">
        <v>37382</v>
      </c>
      <c r="E17" s="9" t="str">
        <f t="shared" si="0"/>
        <v>Frankie</v>
      </c>
      <c r="F17" s="7" t="s">
        <v>15</v>
      </c>
      <c r="G17" s="77" t="s">
        <v>26</v>
      </c>
      <c r="H17" s="11"/>
      <c r="I17" s="13">
        <v>71398</v>
      </c>
      <c r="J17" s="11" t="s">
        <v>21</v>
      </c>
      <c r="K17" s="9"/>
      <c r="L17" s="2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7" t="s">
        <v>12</v>
      </c>
      <c r="B18" s="7" t="s">
        <v>18</v>
      </c>
      <c r="C18" s="7" t="s">
        <v>19</v>
      </c>
      <c r="D18" s="8">
        <v>37381</v>
      </c>
      <c r="E18" s="9" t="str">
        <f t="shared" si="0"/>
        <v>King</v>
      </c>
      <c r="F18" s="7" t="s">
        <v>15</v>
      </c>
      <c r="G18" s="10" t="s">
        <v>20</v>
      </c>
      <c r="H18" s="11"/>
      <c r="I18" s="13">
        <v>90210</v>
      </c>
      <c r="J18" s="11" t="s">
        <v>21</v>
      </c>
      <c r="K18" s="7" t="s">
        <v>22</v>
      </c>
      <c r="L18" s="2"/>
      <c r="M18" s="7"/>
      <c r="N18" s="7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>
      <c r="A19" s="7" t="s">
        <v>12</v>
      </c>
      <c r="B19" s="7" t="s">
        <v>13</v>
      </c>
      <c r="C19" s="7" t="s">
        <v>14</v>
      </c>
      <c r="D19" s="8">
        <v>37384</v>
      </c>
      <c r="E19" s="9" t="str">
        <f t="shared" si="0"/>
        <v>Peter</v>
      </c>
      <c r="F19" s="7" t="s">
        <v>15</v>
      </c>
      <c r="G19" s="7" t="s">
        <v>16</v>
      </c>
      <c r="H19" s="11"/>
      <c r="I19" s="79">
        <v>2155</v>
      </c>
      <c r="J19" s="11" t="s">
        <v>17</v>
      </c>
      <c r="K19" s="9"/>
      <c r="L19" s="2"/>
      <c r="M19" s="9"/>
      <c r="N19" s="12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7" t="s">
        <v>65</v>
      </c>
      <c r="B20" s="7" t="s">
        <v>53</v>
      </c>
      <c r="C20" s="7" t="s">
        <v>54</v>
      </c>
      <c r="D20" s="8">
        <v>37387</v>
      </c>
      <c r="E20" s="9" t="str">
        <f t="shared" si="0"/>
        <v>Johnny</v>
      </c>
      <c r="F20" s="7"/>
      <c r="G20" s="7" t="s">
        <v>86</v>
      </c>
      <c r="H20" s="11"/>
      <c r="I20" s="13">
        <v>90210</v>
      </c>
      <c r="J20" s="11" t="s">
        <v>27</v>
      </c>
      <c r="K20" s="9"/>
      <c r="L20" s="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7" t="s">
        <v>65</v>
      </c>
      <c r="B21" s="7" t="s">
        <v>50</v>
      </c>
      <c r="C21" s="7" t="s">
        <v>51</v>
      </c>
      <c r="D21" s="8">
        <v>37386</v>
      </c>
      <c r="E21" s="9" t="str">
        <f t="shared" si="0"/>
        <v>Ricky</v>
      </c>
      <c r="F21" s="7" t="s">
        <v>15</v>
      </c>
      <c r="G21" s="7" t="s">
        <v>64</v>
      </c>
      <c r="H21" s="11"/>
      <c r="I21" s="13">
        <v>71398</v>
      </c>
      <c r="J21" s="11" t="s">
        <v>21</v>
      </c>
      <c r="K21" s="9"/>
      <c r="L21" s="2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7" t="s">
        <v>65</v>
      </c>
      <c r="B22" s="7" t="s">
        <v>37</v>
      </c>
      <c r="C22" s="7" t="s">
        <v>38</v>
      </c>
      <c r="D22" s="8">
        <v>37385</v>
      </c>
      <c r="E22" s="9" t="str">
        <f t="shared" si="0"/>
        <v>Sally</v>
      </c>
      <c r="F22" s="7" t="s">
        <v>15</v>
      </c>
      <c r="G22" s="7" t="s">
        <v>68</v>
      </c>
      <c r="H22" s="11"/>
      <c r="I22" s="13">
        <v>90210</v>
      </c>
      <c r="J22" s="11" t="s">
        <v>27</v>
      </c>
      <c r="K22" s="9"/>
      <c r="L22" s="2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7" t="s">
        <v>43</v>
      </c>
      <c r="B23" s="7" t="s">
        <v>57</v>
      </c>
      <c r="C23" s="7" t="s">
        <v>58</v>
      </c>
      <c r="D23" s="8">
        <v>37388</v>
      </c>
      <c r="E23" s="9" t="str">
        <f t="shared" si="0"/>
        <v>Donny</v>
      </c>
      <c r="F23" s="7" t="s">
        <v>15</v>
      </c>
      <c r="G23" s="7" t="s">
        <v>76</v>
      </c>
      <c r="H23" s="11"/>
      <c r="I23" s="13">
        <v>12345</v>
      </c>
      <c r="J23" s="11" t="s">
        <v>30</v>
      </c>
      <c r="K23" s="9"/>
      <c r="L23" s="2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>
      <c r="A24" s="7" t="s">
        <v>43</v>
      </c>
      <c r="B24" s="7" t="s">
        <v>28</v>
      </c>
      <c r="C24" s="7" t="s">
        <v>29</v>
      </c>
      <c r="D24" s="8">
        <v>37389</v>
      </c>
      <c r="E24" s="9" t="str">
        <f t="shared" si="0"/>
        <v>Natallie</v>
      </c>
      <c r="F24" s="7" t="s">
        <v>15</v>
      </c>
      <c r="G24" s="77" t="s">
        <v>26</v>
      </c>
      <c r="H24" s="11"/>
      <c r="I24" s="13">
        <v>12345</v>
      </c>
      <c r="J24" s="11" t="s">
        <v>27</v>
      </c>
      <c r="K24" s="9"/>
      <c r="L24" s="2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>
      <c r="A25" s="7" t="s">
        <v>44</v>
      </c>
      <c r="B25" s="7" t="s">
        <v>45</v>
      </c>
      <c r="C25" s="7" t="s">
        <v>46</v>
      </c>
      <c r="D25" s="8">
        <v>38900</v>
      </c>
      <c r="E25" s="9" t="str">
        <f t="shared" si="0"/>
        <v>Frank</v>
      </c>
      <c r="F25" s="7"/>
      <c r="G25" s="77" t="s">
        <v>26</v>
      </c>
      <c r="H25" s="11" t="s">
        <v>47</v>
      </c>
      <c r="I25" s="13">
        <v>71398</v>
      </c>
      <c r="J25" s="11" t="s">
        <v>27</v>
      </c>
      <c r="K25" s="7" t="s">
        <v>48</v>
      </c>
      <c r="L25" s="2"/>
      <c r="M25" s="7"/>
      <c r="N25" s="7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>
      <c r="A26" s="7" t="s">
        <v>44</v>
      </c>
      <c r="B26" s="7" t="s">
        <v>45</v>
      </c>
      <c r="C26" s="7" t="s">
        <v>46</v>
      </c>
      <c r="D26" s="8">
        <v>37390</v>
      </c>
      <c r="E26" s="9" t="str">
        <f t="shared" si="0"/>
        <v>Frank</v>
      </c>
      <c r="F26" s="7"/>
      <c r="G26" s="10" t="s">
        <v>81</v>
      </c>
      <c r="H26" s="11"/>
      <c r="I26" s="13">
        <v>84097</v>
      </c>
      <c r="J26" s="11" t="s">
        <v>27</v>
      </c>
      <c r="K26" s="9"/>
      <c r="L26" s="2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>
      <c r="A27" s="7" t="s">
        <v>44</v>
      </c>
      <c r="B27" s="7" t="s">
        <v>24</v>
      </c>
      <c r="C27" s="7" t="s">
        <v>25</v>
      </c>
      <c r="D27" s="8">
        <v>37391</v>
      </c>
      <c r="E27" s="9" t="str">
        <f t="shared" si="0"/>
        <v>Miss</v>
      </c>
      <c r="F27" s="7" t="s">
        <v>15</v>
      </c>
      <c r="G27" s="7" t="s">
        <v>81</v>
      </c>
      <c r="H27" s="11"/>
      <c r="I27" s="13">
        <v>84097</v>
      </c>
      <c r="J27" s="11" t="s">
        <v>21</v>
      </c>
      <c r="K27" s="9"/>
      <c r="L27" s="2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>
      <c r="A28" s="7" t="s">
        <v>49</v>
      </c>
      <c r="B28" s="7" t="s">
        <v>57</v>
      </c>
      <c r="C28" s="7" t="s">
        <v>58</v>
      </c>
      <c r="D28" s="8">
        <v>40065</v>
      </c>
      <c r="E28" s="9" t="str">
        <f t="shared" si="0"/>
        <v>Donny</v>
      </c>
      <c r="F28" s="7" t="s">
        <v>15</v>
      </c>
      <c r="G28" s="14" t="s">
        <v>26</v>
      </c>
      <c r="H28" s="11"/>
      <c r="I28" s="13">
        <v>71398</v>
      </c>
      <c r="J28" s="11" t="s">
        <v>27</v>
      </c>
      <c r="K28" s="7" t="s">
        <v>39</v>
      </c>
      <c r="L28" s="2"/>
      <c r="M28" s="7"/>
      <c r="N28" s="7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>
      <c r="A29" s="7" t="s">
        <v>49</v>
      </c>
      <c r="B29" s="7" t="s">
        <v>53</v>
      </c>
      <c r="C29" s="7" t="s">
        <v>54</v>
      </c>
      <c r="D29" s="8">
        <v>40064</v>
      </c>
      <c r="E29" s="9" t="str">
        <f t="shared" si="0"/>
        <v>Johnny</v>
      </c>
      <c r="F29" s="7"/>
      <c r="G29" s="14" t="s">
        <v>26</v>
      </c>
      <c r="H29" s="11" t="s">
        <v>55</v>
      </c>
      <c r="I29" s="13">
        <v>90210</v>
      </c>
      <c r="J29" s="11" t="s">
        <v>21</v>
      </c>
      <c r="K29" s="7" t="s">
        <v>56</v>
      </c>
      <c r="L29" s="2"/>
      <c r="M29" s="7"/>
      <c r="N29" s="7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>
      <c r="A30" s="7" t="s">
        <v>49</v>
      </c>
      <c r="B30" s="7" t="s">
        <v>50</v>
      </c>
      <c r="C30" s="7" t="s">
        <v>51</v>
      </c>
      <c r="D30" s="8">
        <v>40063</v>
      </c>
      <c r="E30" s="9" t="str">
        <f t="shared" si="0"/>
        <v>Ricky</v>
      </c>
      <c r="F30" s="7" t="s">
        <v>15</v>
      </c>
      <c r="G30" s="14" t="s">
        <v>26</v>
      </c>
      <c r="H30" s="11" t="s">
        <v>52</v>
      </c>
      <c r="I30" s="13">
        <v>71398</v>
      </c>
      <c r="J30" s="11" t="s">
        <v>27</v>
      </c>
      <c r="K30" s="7" t="s">
        <v>22</v>
      </c>
      <c r="L30" s="2"/>
      <c r="M30" s="7"/>
      <c r="N30" s="7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45" spans="8:8" ht="12.75">
      <c r="H45" s="21">
        <v>1234567890</v>
      </c>
    </row>
  </sheetData>
  <sortState xmlns:xlrd2="http://schemas.microsoft.com/office/spreadsheetml/2017/richdata2" ref="A2:Z45">
    <sortCondition ref="A2:A45"/>
    <sortCondition ref="B2:B45"/>
  </sortState>
  <conditionalFormatting sqref="A1:A1000">
    <cfRule type="containsText" dxfId="17" priority="1" operator="containsText" text="1">
      <formula>NOT(ISERROR(SEARCH(("1"),(A1))))</formula>
    </cfRule>
  </conditionalFormatting>
  <conditionalFormatting sqref="J1:J1000">
    <cfRule type="cellIs" dxfId="16" priority="2" operator="equal">
      <formula>"S"</formula>
    </cfRule>
  </conditionalFormatting>
  <pageMargins left="0.7" right="0.7" top="0.75" bottom="0.75" header="0" footer="0"/>
  <pageSetup orientation="landscape"/>
  <rowBreaks count="1" manualBreakCount="1">
    <brk id="26" man="1"/>
  </rowBreaks>
  <colBreaks count="1" manualBreakCount="1">
    <brk id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8372-9757-42B7-8208-CCF9C11DBA26}">
  <sheetPr>
    <tabColor rgb="FF0070C0"/>
  </sheetPr>
  <dimension ref="A1:F30"/>
  <sheetViews>
    <sheetView workbookViewId="0">
      <selection activeCell="C1" sqref="C1:C1048576"/>
    </sheetView>
  </sheetViews>
  <sheetFormatPr defaultColWidth="14.42578125" defaultRowHeight="15" customHeight="1"/>
  <cols>
    <col min="1" max="1" width="14.42578125" style="95" customWidth="1"/>
    <col min="2" max="5" width="14.7109375" customWidth="1"/>
    <col min="6" max="12" width="8.7109375" customWidth="1"/>
  </cols>
  <sheetData>
    <row r="1" spans="1:6" ht="15.75">
      <c r="A1" s="135" t="s">
        <v>252</v>
      </c>
      <c r="B1" s="81" t="s">
        <v>1</v>
      </c>
      <c r="C1" s="81" t="s">
        <v>2</v>
      </c>
      <c r="D1" s="81" t="s">
        <v>249</v>
      </c>
      <c r="E1" s="81" t="s">
        <v>213</v>
      </c>
      <c r="F1" s="81"/>
    </row>
    <row r="2" spans="1:6" ht="15.75">
      <c r="A2" s="136"/>
      <c r="B2" s="83" t="s">
        <v>140</v>
      </c>
      <c r="C2" s="83" t="s">
        <v>214</v>
      </c>
      <c r="D2" s="88"/>
      <c r="E2" s="88"/>
    </row>
    <row r="3" spans="1:6" ht="15.75">
      <c r="A3" s="136"/>
      <c r="B3" s="83" t="s">
        <v>215</v>
      </c>
      <c r="C3" s="83" t="s">
        <v>216</v>
      </c>
    </row>
    <row r="4" spans="1:6" ht="15.75">
      <c r="A4" s="136"/>
      <c r="B4" s="83" t="s">
        <v>217</v>
      </c>
      <c r="C4" s="83" t="s">
        <v>218</v>
      </c>
    </row>
    <row r="5" spans="1:6" ht="15.75">
      <c r="A5" s="136"/>
      <c r="B5" s="83" t="s">
        <v>219</v>
      </c>
      <c r="C5" s="83" t="s">
        <v>220</v>
      </c>
    </row>
    <row r="6" spans="1:6" ht="15.75">
      <c r="A6" s="136"/>
      <c r="B6" s="83" t="s">
        <v>221</v>
      </c>
      <c r="C6" s="83" t="s">
        <v>222</v>
      </c>
    </row>
    <row r="7" spans="1:6" ht="15.75">
      <c r="A7" s="136"/>
      <c r="B7" s="83" t="s">
        <v>223</v>
      </c>
      <c r="C7" s="83" t="s">
        <v>224</v>
      </c>
    </row>
    <row r="8" spans="1:6" ht="15.75">
      <c r="A8" s="136"/>
      <c r="B8" s="83" t="s">
        <v>24</v>
      </c>
      <c r="C8" s="83" t="s">
        <v>25</v>
      </c>
    </row>
    <row r="9" spans="1:6" ht="15.75">
      <c r="A9" s="136"/>
      <c r="B9" s="83" t="s">
        <v>225</v>
      </c>
      <c r="C9" s="83" t="s">
        <v>226</v>
      </c>
    </row>
    <row r="10" spans="1:6" ht="15.75">
      <c r="A10" s="136"/>
      <c r="B10" s="83" t="s">
        <v>13</v>
      </c>
      <c r="C10" s="83" t="s">
        <v>14</v>
      </c>
    </row>
    <row r="11" spans="1:6" ht="15.75">
      <c r="A11" s="136"/>
      <c r="B11" s="83" t="s">
        <v>227</v>
      </c>
      <c r="C11" s="83" t="s">
        <v>228</v>
      </c>
    </row>
    <row r="12" spans="1:6" ht="15.75">
      <c r="A12" s="136"/>
      <c r="B12" s="83" t="s">
        <v>229</v>
      </c>
      <c r="C12" s="83" t="s">
        <v>230</v>
      </c>
    </row>
    <row r="13" spans="1:6" ht="15.75">
      <c r="A13" s="136"/>
      <c r="B13" s="83" t="s">
        <v>71</v>
      </c>
      <c r="C13" s="83" t="s">
        <v>231</v>
      </c>
    </row>
    <row r="14" spans="1:6" ht="15.75">
      <c r="A14" s="136"/>
      <c r="B14" s="83" t="s">
        <v>71</v>
      </c>
      <c r="C14" s="83" t="s">
        <v>232</v>
      </c>
    </row>
    <row r="15" spans="1:6" ht="15.75">
      <c r="A15" s="96"/>
      <c r="B15" s="82"/>
      <c r="C15" s="82"/>
      <c r="D15" s="82"/>
      <c r="E15" s="82"/>
    </row>
    <row r="16" spans="1:6" s="90" customFormat="1" ht="15" customHeight="1">
      <c r="A16" s="137" t="s">
        <v>233</v>
      </c>
      <c r="B16" s="89" t="s">
        <v>234</v>
      </c>
      <c r="D16" s="97" t="s">
        <v>250</v>
      </c>
      <c r="E16" s="97" t="s">
        <v>251</v>
      </c>
    </row>
    <row r="17" spans="1:5" s="90" customFormat="1" ht="15" customHeight="1">
      <c r="A17" s="138"/>
      <c r="D17" s="88"/>
      <c r="E17" s="88"/>
    </row>
    <row r="18" spans="1:5" s="90" customFormat="1" ht="15" customHeight="1">
      <c r="A18" s="138"/>
      <c r="B18" s="91" t="s">
        <v>235</v>
      </c>
      <c r="C18" s="90" t="s">
        <v>236</v>
      </c>
    </row>
    <row r="19" spans="1:5" s="90" customFormat="1" ht="15" customHeight="1">
      <c r="A19" s="138"/>
      <c r="B19" s="91" t="s">
        <v>237</v>
      </c>
      <c r="C19" s="92" t="s">
        <v>238</v>
      </c>
    </row>
    <row r="20" spans="1:5" s="90" customFormat="1" ht="15" customHeight="1">
      <c r="A20" s="138"/>
      <c r="B20" s="93" t="s">
        <v>239</v>
      </c>
      <c r="C20" s="92" t="s">
        <v>240</v>
      </c>
    </row>
    <row r="21" spans="1:5" s="90" customFormat="1" ht="15" customHeight="1">
      <c r="A21" s="138"/>
      <c r="B21" s="94" t="s">
        <v>241</v>
      </c>
      <c r="C21" s="92" t="s">
        <v>242</v>
      </c>
    </row>
    <row r="22" spans="1:5" s="90" customFormat="1" ht="15" customHeight="1">
      <c r="A22" s="138"/>
      <c r="B22" s="94" t="s">
        <v>241</v>
      </c>
      <c r="C22" s="92" t="s">
        <v>242</v>
      </c>
    </row>
    <row r="23" spans="1:5" s="90" customFormat="1" ht="15" customHeight="1">
      <c r="A23" s="138"/>
      <c r="B23" s="94" t="s">
        <v>241</v>
      </c>
      <c r="C23" s="92" t="s">
        <v>242</v>
      </c>
    </row>
    <row r="24" spans="1:5" s="90" customFormat="1" ht="15" customHeight="1">
      <c r="A24" s="138"/>
      <c r="B24" s="93" t="s">
        <v>243</v>
      </c>
      <c r="C24" s="92" t="s">
        <v>244</v>
      </c>
    </row>
    <row r="25" spans="1:5" s="90" customFormat="1" ht="15" customHeight="1">
      <c r="A25" s="138"/>
    </row>
    <row r="26" spans="1:5" s="90" customFormat="1" ht="15" customHeight="1">
      <c r="A26" s="138"/>
      <c r="B26" s="92" t="s">
        <v>245</v>
      </c>
    </row>
    <row r="27" spans="1:5" s="90" customFormat="1" ht="15" customHeight="1">
      <c r="A27" s="138"/>
    </row>
    <row r="28" spans="1:5" s="90" customFormat="1" ht="15" customHeight="1">
      <c r="A28" s="138"/>
      <c r="B28" s="90" t="s">
        <v>246</v>
      </c>
    </row>
    <row r="29" spans="1:5" s="90" customFormat="1" ht="15" customHeight="1">
      <c r="A29" s="138"/>
      <c r="B29" s="90" t="s">
        <v>247</v>
      </c>
    </row>
    <row r="30" spans="1:5" ht="15.75">
      <c r="A30" s="96"/>
      <c r="B30" s="82"/>
      <c r="C30" s="82"/>
      <c r="D30" s="82"/>
      <c r="E30" s="82"/>
    </row>
  </sheetData>
  <mergeCells count="2">
    <mergeCell ref="A1:A14"/>
    <mergeCell ref="A16:A29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AB45C-C1F9-464E-953D-55CB52DEF378}">
  <sheetPr>
    <tabColor rgb="FF7030A0"/>
  </sheetPr>
  <dimension ref="A1:F31"/>
  <sheetViews>
    <sheetView view="pageBreakPreview" zoomScale="60" workbookViewId="0">
      <selection activeCell="E18" sqref="E18"/>
    </sheetView>
  </sheetViews>
  <sheetFormatPr defaultRowHeight="12.75"/>
  <cols>
    <col min="1" max="1" width="14.42578125" style="95" customWidth="1"/>
    <col min="2" max="2" width="18" bestFit="1" customWidth="1"/>
    <col min="3" max="5" width="14.7109375" customWidth="1"/>
    <col min="6" max="6" width="8.7109375" customWidth="1"/>
  </cols>
  <sheetData>
    <row r="1" spans="1:6" ht="15.75">
      <c r="A1" s="135" t="s">
        <v>253</v>
      </c>
      <c r="B1" s="98" t="s">
        <v>155</v>
      </c>
      <c r="C1" s="81"/>
      <c r="D1" s="81"/>
      <c r="E1" s="81"/>
      <c r="F1" s="81"/>
    </row>
    <row r="2" spans="1:6" ht="15.75">
      <c r="A2" s="136"/>
      <c r="B2" s="101" t="s">
        <v>254</v>
      </c>
      <c r="C2" s="83"/>
      <c r="D2" s="83"/>
      <c r="E2" s="83"/>
    </row>
    <row r="3" spans="1:6" ht="15.75">
      <c r="A3" s="136"/>
      <c r="B3" s="101" t="s">
        <v>255</v>
      </c>
      <c r="C3" s="83"/>
    </row>
    <row r="4" spans="1:6" ht="15.75">
      <c r="A4" s="136"/>
      <c r="B4" s="101" t="s">
        <v>256</v>
      </c>
      <c r="C4" s="83"/>
    </row>
    <row r="5" spans="1:6" ht="15.75">
      <c r="A5" s="136"/>
      <c r="B5" s="101" t="s">
        <v>257</v>
      </c>
      <c r="C5" s="83"/>
    </row>
    <row r="6" spans="1:6" ht="15.75">
      <c r="A6" s="136"/>
      <c r="B6" s="101" t="s">
        <v>258</v>
      </c>
      <c r="C6" s="83"/>
    </row>
    <row r="7" spans="1:6" ht="15.75">
      <c r="A7" s="136"/>
      <c r="B7" s="101" t="s">
        <v>259</v>
      </c>
      <c r="C7" s="83"/>
    </row>
    <row r="8" spans="1:6" ht="15.75">
      <c r="A8" s="136"/>
      <c r="B8" s="101" t="s">
        <v>260</v>
      </c>
      <c r="C8" s="83"/>
    </row>
    <row r="9" spans="1:6" ht="15.75">
      <c r="A9" s="136"/>
      <c r="B9" s="101" t="s">
        <v>261</v>
      </c>
      <c r="C9" s="83"/>
    </row>
    <row r="10" spans="1:6" ht="15.75">
      <c r="A10" s="136"/>
      <c r="B10" s="83"/>
      <c r="C10" s="83"/>
    </row>
    <row r="11" spans="1:6" ht="15.75">
      <c r="A11" s="136"/>
      <c r="B11" s="83"/>
      <c r="C11" s="83"/>
    </row>
    <row r="12" spans="1:6" ht="15.75">
      <c r="A12" s="136"/>
      <c r="B12" s="83"/>
      <c r="C12" s="83"/>
    </row>
    <row r="13" spans="1:6" ht="15.75">
      <c r="A13" s="136"/>
      <c r="B13" s="83"/>
      <c r="C13" s="83"/>
    </row>
    <row r="14" spans="1:6" ht="15.75">
      <c r="A14" s="136"/>
      <c r="B14" s="83"/>
      <c r="C14" s="83"/>
    </row>
    <row r="15" spans="1:6" ht="15.75">
      <c r="A15" s="96"/>
      <c r="B15" s="82"/>
      <c r="C15" s="83"/>
      <c r="D15" s="83"/>
      <c r="E15" s="83"/>
    </row>
    <row r="16" spans="1:6" ht="14.25" customHeight="1">
      <c r="A16" s="135" t="s">
        <v>253</v>
      </c>
      <c r="B16" s="99" t="s">
        <v>10</v>
      </c>
      <c r="C16" s="90"/>
      <c r="D16" s="97"/>
      <c r="E16" s="97"/>
      <c r="F16" s="90"/>
    </row>
    <row r="17" spans="1:6" ht="14.25" customHeight="1">
      <c r="A17" s="136"/>
      <c r="B17" s="90" t="s">
        <v>262</v>
      </c>
      <c r="C17" s="90"/>
      <c r="D17" s="83"/>
      <c r="E17" s="83"/>
      <c r="F17" s="90"/>
    </row>
    <row r="18" spans="1:6" ht="14.25" customHeight="1">
      <c r="A18" s="136"/>
      <c r="B18" s="90" t="s">
        <v>262</v>
      </c>
      <c r="C18" s="90"/>
      <c r="D18" s="90"/>
      <c r="E18" s="90"/>
      <c r="F18" s="90"/>
    </row>
    <row r="19" spans="1:6" ht="14.25" customHeight="1">
      <c r="A19" s="136"/>
      <c r="B19" s="90" t="s">
        <v>263</v>
      </c>
      <c r="C19" s="92"/>
      <c r="D19" s="90"/>
      <c r="E19" s="90"/>
      <c r="F19" s="90"/>
    </row>
    <row r="20" spans="1:6" ht="14.25" customHeight="1">
      <c r="A20" s="136"/>
      <c r="B20" s="90" t="s">
        <v>264</v>
      </c>
      <c r="C20" s="92"/>
      <c r="D20" s="90"/>
      <c r="E20" s="90"/>
      <c r="F20" s="90"/>
    </row>
    <row r="21" spans="1:6" ht="14.25" customHeight="1">
      <c r="A21" s="136"/>
      <c r="B21" s="100" t="s">
        <v>265</v>
      </c>
      <c r="C21" s="92"/>
      <c r="D21" s="90"/>
      <c r="E21" s="90"/>
      <c r="F21" s="90"/>
    </row>
    <row r="22" spans="1:6" ht="14.25" customHeight="1">
      <c r="A22" s="136"/>
      <c r="B22" s="100" t="s">
        <v>97</v>
      </c>
      <c r="C22" s="92"/>
      <c r="D22" s="90"/>
      <c r="E22" s="90"/>
      <c r="F22" s="90"/>
    </row>
    <row r="23" spans="1:6" ht="14.25" customHeight="1">
      <c r="A23" s="136"/>
      <c r="B23" s="100" t="s">
        <v>266</v>
      </c>
      <c r="C23" s="92"/>
      <c r="D23" s="90"/>
      <c r="E23" s="90"/>
      <c r="F23" s="90"/>
    </row>
    <row r="24" spans="1:6" ht="14.25" customHeight="1">
      <c r="A24" s="136"/>
      <c r="B24" s="100" t="s">
        <v>267</v>
      </c>
      <c r="C24" s="92"/>
      <c r="D24" s="90"/>
      <c r="E24" s="90"/>
      <c r="F24" s="90"/>
    </row>
    <row r="25" spans="1:6" ht="14.25" customHeight="1">
      <c r="A25" s="136"/>
      <c r="B25" s="100" t="s">
        <v>268</v>
      </c>
      <c r="C25" s="90"/>
      <c r="D25" s="90"/>
      <c r="E25" s="90"/>
      <c r="F25" s="90"/>
    </row>
    <row r="26" spans="1:6" ht="14.25" customHeight="1">
      <c r="A26" s="136"/>
      <c r="B26" s="90"/>
      <c r="C26" s="90"/>
      <c r="D26" s="90"/>
      <c r="E26" s="90"/>
      <c r="F26" s="90"/>
    </row>
    <row r="27" spans="1:6" ht="14.25" customHeight="1">
      <c r="A27" s="136"/>
      <c r="B27" s="90"/>
      <c r="C27" s="90"/>
      <c r="D27" s="90"/>
      <c r="E27" s="90"/>
      <c r="F27" s="90"/>
    </row>
    <row r="28" spans="1:6" ht="14.25" customHeight="1">
      <c r="A28" s="136"/>
      <c r="B28" s="90"/>
      <c r="C28" s="90"/>
      <c r="D28" s="90"/>
      <c r="E28" s="90"/>
      <c r="F28" s="90"/>
    </row>
    <row r="29" spans="1:6" ht="14.25" customHeight="1">
      <c r="A29" s="136"/>
      <c r="B29" s="90"/>
      <c r="C29" s="90"/>
      <c r="D29" s="90"/>
      <c r="E29" s="90"/>
      <c r="F29" s="90"/>
    </row>
    <row r="30" spans="1:6" ht="14.25" customHeight="1">
      <c r="A30" s="96"/>
      <c r="B30" s="82"/>
      <c r="C30" s="83"/>
      <c r="D30" s="83"/>
      <c r="E30" s="83"/>
    </row>
    <row r="31" spans="1:6" ht="14.25" customHeight="1"/>
  </sheetData>
  <mergeCells count="2">
    <mergeCell ref="A1:A14"/>
    <mergeCell ref="A16:A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66CB-E3FC-490C-AD32-991DFF788EC8}">
  <sheetPr>
    <tabColor rgb="FFFF0000"/>
  </sheetPr>
  <dimension ref="A1:Q44"/>
  <sheetViews>
    <sheetView workbookViewId="0">
      <selection activeCell="A3" sqref="A3:A13"/>
    </sheetView>
  </sheetViews>
  <sheetFormatPr defaultRowHeight="12.75"/>
  <cols>
    <col min="1" max="1" width="9.140625" style="104"/>
    <col min="2" max="2" width="15.7109375" bestFit="1" customWidth="1"/>
    <col min="4" max="4" width="18.7109375" bestFit="1" customWidth="1"/>
  </cols>
  <sheetData>
    <row r="1" spans="1:17" s="90" customFormat="1" ht="13.5" thickBot="1">
      <c r="A1" s="116"/>
      <c r="B1" s="119" t="s">
        <v>282</v>
      </c>
      <c r="C1" s="117" t="s">
        <v>283</v>
      </c>
      <c r="D1" s="119" t="s">
        <v>286</v>
      </c>
      <c r="E1" s="116"/>
      <c r="F1" s="116"/>
      <c r="G1" s="116"/>
      <c r="H1" s="116"/>
    </row>
    <row r="2" spans="1:17">
      <c r="A2" s="113"/>
      <c r="B2" s="118" t="s">
        <v>277</v>
      </c>
      <c r="C2" s="118" t="s">
        <v>277</v>
      </c>
      <c r="D2" s="118" t="s">
        <v>277</v>
      </c>
      <c r="E2" s="118" t="s">
        <v>287</v>
      </c>
      <c r="F2" s="118" t="s">
        <v>278</v>
      </c>
      <c r="G2" s="118" t="s">
        <v>279</v>
      </c>
      <c r="H2" s="118" t="s">
        <v>280</v>
      </c>
      <c r="I2" s="120" t="s">
        <v>281</v>
      </c>
    </row>
    <row r="3" spans="1:17">
      <c r="A3" s="114">
        <v>1</v>
      </c>
      <c r="B3" s="109" t="b">
        <f>A3=5</f>
        <v>0</v>
      </c>
      <c r="C3" s="109" t="str">
        <f>IF(A3=5,"Yay","Bummer")</f>
        <v>Bummer</v>
      </c>
      <c r="D3" s="109">
        <f>IF(A3=5,"Yay",)</f>
        <v>0</v>
      </c>
      <c r="E3" s="109"/>
      <c r="F3" s="109"/>
      <c r="G3" s="109"/>
      <c r="H3" s="109"/>
      <c r="I3" s="110"/>
      <c r="K3" s="109" t="b">
        <v>1</v>
      </c>
      <c r="L3" s="109" t="s">
        <v>284</v>
      </c>
    </row>
    <row r="4" spans="1:17">
      <c r="A4" s="114">
        <v>2</v>
      </c>
      <c r="B4" s="109" t="b">
        <f t="shared" ref="B4:B13" si="0">A4=5</f>
        <v>0</v>
      </c>
      <c r="C4" s="109" t="str">
        <f t="shared" ref="C4:C13" si="1">IF(A4=5,"Yay","Bummer")</f>
        <v>Bummer</v>
      </c>
      <c r="D4" s="109">
        <f t="shared" ref="D4:D13" si="2">IF(A4=5,"Yay",)</f>
        <v>0</v>
      </c>
      <c r="E4" s="109"/>
      <c r="F4" s="109"/>
      <c r="G4" s="109"/>
      <c r="H4" s="109"/>
      <c r="I4" s="110"/>
      <c r="K4" s="109" t="b">
        <v>0</v>
      </c>
      <c r="L4" s="109" t="s">
        <v>285</v>
      </c>
    </row>
    <row r="5" spans="1:17">
      <c r="A5" s="114">
        <v>3</v>
      </c>
      <c r="B5" s="109" t="b">
        <f t="shared" si="0"/>
        <v>0</v>
      </c>
      <c r="C5" s="109" t="str">
        <f t="shared" si="1"/>
        <v>Bummer</v>
      </c>
      <c r="D5" s="109">
        <f t="shared" si="2"/>
        <v>0</v>
      </c>
      <c r="E5" s="109"/>
      <c r="F5" s="109"/>
      <c r="G5" s="109"/>
      <c r="H5" s="109"/>
      <c r="I5" s="110"/>
    </row>
    <row r="6" spans="1:17">
      <c r="A6" s="114">
        <v>4</v>
      </c>
      <c r="B6" s="109" t="b">
        <f t="shared" si="0"/>
        <v>0</v>
      </c>
      <c r="C6" s="109" t="str">
        <f t="shared" si="1"/>
        <v>Bummer</v>
      </c>
      <c r="D6" s="109">
        <f t="shared" si="2"/>
        <v>0</v>
      </c>
      <c r="E6" s="109"/>
      <c r="F6" s="109"/>
      <c r="G6" s="109"/>
      <c r="H6" s="109"/>
      <c r="I6" s="110"/>
    </row>
    <row r="7" spans="1:17">
      <c r="A7" s="114">
        <v>5</v>
      </c>
      <c r="B7" s="109" t="b">
        <f t="shared" si="0"/>
        <v>1</v>
      </c>
      <c r="C7" s="109" t="str">
        <f t="shared" si="1"/>
        <v>Yay</v>
      </c>
      <c r="D7" s="109" t="str">
        <f t="shared" si="2"/>
        <v>Yay</v>
      </c>
      <c r="E7" s="109"/>
      <c r="F7" s="109"/>
      <c r="G7" s="109"/>
      <c r="H7" s="109"/>
      <c r="I7" s="110"/>
    </row>
    <row r="8" spans="1:17">
      <c r="A8" s="114">
        <v>6</v>
      </c>
      <c r="B8" s="109" t="b">
        <f t="shared" si="0"/>
        <v>0</v>
      </c>
      <c r="C8" s="109" t="str">
        <f t="shared" si="1"/>
        <v>Bummer</v>
      </c>
      <c r="D8" s="109">
        <f t="shared" si="2"/>
        <v>0</v>
      </c>
      <c r="E8" s="109"/>
      <c r="F8" s="109"/>
      <c r="G8" s="109"/>
      <c r="H8" s="109"/>
      <c r="I8" s="110"/>
    </row>
    <row r="9" spans="1:17">
      <c r="A9" s="114">
        <v>7</v>
      </c>
      <c r="B9" s="109" t="b">
        <f t="shared" si="0"/>
        <v>0</v>
      </c>
      <c r="C9" s="109" t="str">
        <f t="shared" si="1"/>
        <v>Bummer</v>
      </c>
      <c r="D9" s="109">
        <f t="shared" si="2"/>
        <v>0</v>
      </c>
      <c r="E9" s="109"/>
      <c r="F9" s="109"/>
      <c r="G9" s="109"/>
      <c r="H9" s="109"/>
      <c r="I9" s="110"/>
    </row>
    <row r="10" spans="1:17">
      <c r="A10" s="114">
        <v>8</v>
      </c>
      <c r="B10" s="109" t="b">
        <f t="shared" si="0"/>
        <v>0</v>
      </c>
      <c r="C10" s="109" t="str">
        <f t="shared" si="1"/>
        <v>Bummer</v>
      </c>
      <c r="D10" s="109">
        <f t="shared" si="2"/>
        <v>0</v>
      </c>
      <c r="E10" s="109"/>
      <c r="F10" s="109"/>
      <c r="G10" s="109"/>
      <c r="H10" s="109"/>
      <c r="I10" s="110"/>
    </row>
    <row r="11" spans="1:17">
      <c r="A11" s="114">
        <v>9</v>
      </c>
      <c r="B11" s="109" t="b">
        <f t="shared" si="0"/>
        <v>0</v>
      </c>
      <c r="C11" s="109" t="str">
        <f t="shared" si="1"/>
        <v>Bummer</v>
      </c>
      <c r="D11" s="109">
        <f t="shared" si="2"/>
        <v>0</v>
      </c>
      <c r="E11" s="109"/>
      <c r="F11" s="109"/>
      <c r="G11" s="109"/>
      <c r="H11" s="109"/>
      <c r="I11" s="110"/>
    </row>
    <row r="12" spans="1:17">
      <c r="A12" s="114">
        <v>10</v>
      </c>
      <c r="B12" s="109" t="b">
        <f t="shared" si="0"/>
        <v>0</v>
      </c>
      <c r="C12" s="109" t="str">
        <f t="shared" si="1"/>
        <v>Bummer</v>
      </c>
      <c r="D12" s="109">
        <f t="shared" si="2"/>
        <v>0</v>
      </c>
      <c r="E12" s="109"/>
      <c r="F12" s="109"/>
      <c r="G12" s="109"/>
      <c r="H12" s="109"/>
      <c r="I12" s="110"/>
    </row>
    <row r="13" spans="1:17">
      <c r="A13" s="114">
        <v>11</v>
      </c>
      <c r="B13" s="109" t="b">
        <f t="shared" si="0"/>
        <v>0</v>
      </c>
      <c r="C13" s="109" t="str">
        <f t="shared" si="1"/>
        <v>Bummer</v>
      </c>
      <c r="D13" s="109">
        <f t="shared" si="2"/>
        <v>0</v>
      </c>
      <c r="E13" s="109"/>
      <c r="F13" s="109"/>
      <c r="G13" s="109"/>
      <c r="H13" s="109"/>
      <c r="I13" s="110"/>
    </row>
    <row r="14" spans="1:17" ht="13.5" thickBot="1">
      <c r="A14" s="115"/>
      <c r="B14" s="111"/>
      <c r="C14" s="111"/>
      <c r="D14" s="111"/>
      <c r="E14" s="111"/>
      <c r="F14" s="111"/>
      <c r="G14" s="111"/>
      <c r="H14" s="111"/>
      <c r="I14" s="112"/>
    </row>
    <row r="15" spans="1:17" ht="16.5" thickBot="1">
      <c r="A15" s="96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>
      <c r="A16" s="113"/>
      <c r="B16" s="121">
        <v>1</v>
      </c>
      <c r="C16" s="121">
        <v>2</v>
      </c>
      <c r="D16" s="121">
        <v>3</v>
      </c>
      <c r="E16" s="121">
        <v>4</v>
      </c>
      <c r="F16" s="121">
        <v>5</v>
      </c>
      <c r="G16" s="121">
        <v>6</v>
      </c>
      <c r="H16" s="121">
        <v>7</v>
      </c>
      <c r="I16" s="122">
        <v>8</v>
      </c>
    </row>
    <row r="17" spans="1:17">
      <c r="A17" s="114">
        <v>1</v>
      </c>
      <c r="B17" s="109" t="str">
        <f>IF(A17=B16,"Yay","Bummer")</f>
        <v>Yay</v>
      </c>
      <c r="C17" s="109"/>
      <c r="D17" s="109"/>
      <c r="E17" s="109"/>
      <c r="F17" s="109"/>
      <c r="G17" s="109"/>
      <c r="H17" s="109"/>
      <c r="I17" s="110"/>
    </row>
    <row r="18" spans="1:17">
      <c r="A18" s="114">
        <v>2</v>
      </c>
      <c r="B18" s="109" t="str">
        <f t="shared" ref="B18:B27" si="3">IF(A18=B17,"Yay","Bummer")</f>
        <v>Bummer</v>
      </c>
      <c r="C18" s="109"/>
      <c r="D18" s="109"/>
      <c r="E18" s="109"/>
      <c r="F18" s="109"/>
      <c r="G18" s="109"/>
      <c r="H18" s="109"/>
      <c r="I18" s="110"/>
    </row>
    <row r="19" spans="1:17">
      <c r="A19" s="114">
        <v>3</v>
      </c>
      <c r="B19" s="109" t="str">
        <f t="shared" si="3"/>
        <v>Bummer</v>
      </c>
      <c r="C19" s="109"/>
      <c r="D19" s="109"/>
      <c r="E19" s="109"/>
      <c r="F19" s="109"/>
      <c r="G19" s="109"/>
      <c r="H19" s="109"/>
      <c r="I19" s="110"/>
      <c r="J19" s="109"/>
    </row>
    <row r="20" spans="1:17">
      <c r="A20" s="114">
        <v>4</v>
      </c>
      <c r="B20" s="109" t="str">
        <f t="shared" si="3"/>
        <v>Bummer</v>
      </c>
      <c r="C20" s="109"/>
      <c r="D20" s="109"/>
      <c r="E20" s="109"/>
      <c r="F20" s="109"/>
      <c r="G20" s="109"/>
      <c r="H20" s="109"/>
      <c r="I20" s="110"/>
      <c r="J20" s="109"/>
    </row>
    <row r="21" spans="1:17">
      <c r="A21" s="114">
        <v>5</v>
      </c>
      <c r="B21" s="109" t="str">
        <f t="shared" si="3"/>
        <v>Bummer</v>
      </c>
      <c r="C21" s="109"/>
      <c r="D21" s="109"/>
      <c r="E21" s="109"/>
      <c r="F21" s="109"/>
      <c r="G21" s="109"/>
      <c r="H21" s="109"/>
      <c r="I21" s="110"/>
      <c r="J21" s="109"/>
    </row>
    <row r="22" spans="1:17">
      <c r="A22" s="114">
        <v>6</v>
      </c>
      <c r="B22" s="109" t="str">
        <f t="shared" si="3"/>
        <v>Bummer</v>
      </c>
      <c r="C22" s="109"/>
      <c r="D22" s="109"/>
      <c r="E22" s="109"/>
      <c r="F22" s="109"/>
      <c r="G22" s="109"/>
      <c r="H22" s="109"/>
      <c r="I22" s="110"/>
      <c r="J22" s="109"/>
    </row>
    <row r="23" spans="1:17">
      <c r="A23" s="114">
        <v>7</v>
      </c>
      <c r="B23" s="109" t="str">
        <f t="shared" si="3"/>
        <v>Bummer</v>
      </c>
      <c r="C23" s="109"/>
      <c r="D23" s="109"/>
      <c r="E23" s="109"/>
      <c r="F23" s="109"/>
      <c r="G23" s="109"/>
      <c r="H23" s="109"/>
      <c r="I23" s="110"/>
      <c r="J23" s="109"/>
    </row>
    <row r="24" spans="1:17">
      <c r="A24" s="114">
        <v>8</v>
      </c>
      <c r="B24" s="109" t="str">
        <f t="shared" si="3"/>
        <v>Bummer</v>
      </c>
      <c r="C24" s="109"/>
      <c r="D24" s="109"/>
      <c r="E24" s="109"/>
      <c r="F24" s="109"/>
      <c r="G24" s="109"/>
      <c r="H24" s="109"/>
      <c r="I24" s="110"/>
      <c r="J24" s="109"/>
    </row>
    <row r="25" spans="1:17">
      <c r="A25" s="114">
        <v>9</v>
      </c>
      <c r="B25" s="109" t="str">
        <f t="shared" si="3"/>
        <v>Bummer</v>
      </c>
      <c r="C25" s="109"/>
      <c r="D25" s="109"/>
      <c r="E25" s="109"/>
      <c r="F25" s="109"/>
      <c r="G25" s="109"/>
      <c r="H25" s="109"/>
      <c r="I25" s="110"/>
      <c r="J25" s="109"/>
    </row>
    <row r="26" spans="1:17">
      <c r="A26" s="114">
        <v>10</v>
      </c>
      <c r="B26" s="109" t="str">
        <f t="shared" si="3"/>
        <v>Bummer</v>
      </c>
      <c r="C26" s="109"/>
      <c r="D26" s="109"/>
      <c r="E26" s="109"/>
      <c r="F26" s="109"/>
      <c r="G26" s="109"/>
      <c r="H26" s="109"/>
      <c r="I26" s="110"/>
      <c r="J26" s="109"/>
    </row>
    <row r="27" spans="1:17">
      <c r="A27" s="114">
        <v>11</v>
      </c>
      <c r="B27" s="109" t="str">
        <f t="shared" si="3"/>
        <v>Bummer</v>
      </c>
      <c r="C27" s="109"/>
      <c r="D27" s="109"/>
      <c r="E27" s="109"/>
      <c r="F27" s="109"/>
      <c r="G27" s="109"/>
      <c r="H27" s="109"/>
      <c r="I27" s="110"/>
      <c r="J27" s="109"/>
    </row>
    <row r="28" spans="1:17">
      <c r="A28" s="114"/>
      <c r="B28" s="109"/>
      <c r="C28" s="109"/>
      <c r="D28" s="109"/>
      <c r="E28" s="109"/>
      <c r="F28" s="109"/>
      <c r="G28" s="109"/>
      <c r="H28" s="109"/>
      <c r="I28" s="110"/>
      <c r="J28" s="109"/>
    </row>
    <row r="29" spans="1:17" ht="13.5" thickBot="1">
      <c r="A29" s="115"/>
      <c r="B29" s="111"/>
      <c r="C29" s="111"/>
      <c r="D29" s="111"/>
      <c r="E29" s="111"/>
      <c r="F29" s="111"/>
      <c r="G29" s="111"/>
      <c r="H29" s="111"/>
      <c r="I29" s="112"/>
      <c r="J29" s="109"/>
    </row>
    <row r="30" spans="1:17" ht="16.5" thickBot="1">
      <c r="A30" s="96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>
      <c r="A31" s="113"/>
      <c r="B31" s="121">
        <v>1</v>
      </c>
      <c r="C31" s="121">
        <v>2</v>
      </c>
      <c r="D31" s="121">
        <v>3</v>
      </c>
      <c r="E31" s="121">
        <v>4</v>
      </c>
      <c r="F31" s="121">
        <v>5</v>
      </c>
      <c r="G31" s="121">
        <v>6</v>
      </c>
      <c r="H31" s="121">
        <v>7</v>
      </c>
      <c r="I31" s="122">
        <v>8</v>
      </c>
    </row>
    <row r="32" spans="1:17">
      <c r="A32" s="114">
        <v>1</v>
      </c>
      <c r="B32" s="109" t="str">
        <f>IF($A32=B$31,"Yay","Bummer")</f>
        <v>Yay</v>
      </c>
      <c r="C32" s="109" t="str">
        <f t="shared" ref="C32:I32" si="4">IF($A32=C$31,"Yay","Bummer")</f>
        <v>Bummer</v>
      </c>
      <c r="D32" s="109" t="str">
        <f t="shared" si="4"/>
        <v>Bummer</v>
      </c>
      <c r="E32" s="109" t="str">
        <f t="shared" si="4"/>
        <v>Bummer</v>
      </c>
      <c r="F32" s="109" t="str">
        <f t="shared" si="4"/>
        <v>Bummer</v>
      </c>
      <c r="G32" s="109" t="str">
        <f t="shared" si="4"/>
        <v>Bummer</v>
      </c>
      <c r="H32" s="109" t="str">
        <f t="shared" si="4"/>
        <v>Bummer</v>
      </c>
      <c r="I32" s="110" t="str">
        <f t="shared" si="4"/>
        <v>Bummer</v>
      </c>
    </row>
    <row r="33" spans="1:9">
      <c r="A33" s="114">
        <v>2</v>
      </c>
      <c r="B33" s="109" t="str">
        <f t="shared" ref="B33:I42" si="5">IF($A33=B$31,"Yay","Bummer")</f>
        <v>Bummer</v>
      </c>
      <c r="C33" s="109" t="str">
        <f t="shared" si="5"/>
        <v>Yay</v>
      </c>
      <c r="D33" s="109" t="str">
        <f t="shared" si="5"/>
        <v>Bummer</v>
      </c>
      <c r="E33" s="109" t="str">
        <f t="shared" si="5"/>
        <v>Bummer</v>
      </c>
      <c r="F33" s="109" t="str">
        <f t="shared" si="5"/>
        <v>Bummer</v>
      </c>
      <c r="G33" s="109" t="str">
        <f t="shared" si="5"/>
        <v>Bummer</v>
      </c>
      <c r="H33" s="109" t="str">
        <f t="shared" si="5"/>
        <v>Bummer</v>
      </c>
      <c r="I33" s="110" t="str">
        <f t="shared" si="5"/>
        <v>Bummer</v>
      </c>
    </row>
    <row r="34" spans="1:9">
      <c r="A34" s="114">
        <v>3</v>
      </c>
      <c r="B34" s="109" t="str">
        <f t="shared" si="5"/>
        <v>Bummer</v>
      </c>
      <c r="C34" s="109" t="str">
        <f t="shared" si="5"/>
        <v>Bummer</v>
      </c>
      <c r="D34" s="109" t="str">
        <f t="shared" si="5"/>
        <v>Yay</v>
      </c>
      <c r="E34" s="109" t="str">
        <f t="shared" si="5"/>
        <v>Bummer</v>
      </c>
      <c r="F34" s="109" t="str">
        <f t="shared" si="5"/>
        <v>Bummer</v>
      </c>
      <c r="G34" s="109" t="str">
        <f t="shared" si="5"/>
        <v>Bummer</v>
      </c>
      <c r="H34" s="109" t="str">
        <f t="shared" si="5"/>
        <v>Bummer</v>
      </c>
      <c r="I34" s="110" t="str">
        <f t="shared" si="5"/>
        <v>Bummer</v>
      </c>
    </row>
    <row r="35" spans="1:9">
      <c r="A35" s="114">
        <v>4</v>
      </c>
      <c r="B35" s="109" t="str">
        <f t="shared" si="5"/>
        <v>Bummer</v>
      </c>
      <c r="C35" s="109" t="str">
        <f t="shared" si="5"/>
        <v>Bummer</v>
      </c>
      <c r="D35" s="109" t="str">
        <f t="shared" si="5"/>
        <v>Bummer</v>
      </c>
      <c r="E35" s="109" t="str">
        <f t="shared" si="5"/>
        <v>Yay</v>
      </c>
      <c r="F35" s="109" t="str">
        <f t="shared" si="5"/>
        <v>Bummer</v>
      </c>
      <c r="G35" s="109" t="str">
        <f t="shared" si="5"/>
        <v>Bummer</v>
      </c>
      <c r="H35" s="109" t="str">
        <f t="shared" si="5"/>
        <v>Bummer</v>
      </c>
      <c r="I35" s="110" t="str">
        <f t="shared" si="5"/>
        <v>Bummer</v>
      </c>
    </row>
    <row r="36" spans="1:9">
      <c r="A36" s="114">
        <v>5</v>
      </c>
      <c r="B36" s="109" t="str">
        <f t="shared" si="5"/>
        <v>Bummer</v>
      </c>
      <c r="C36" s="109" t="str">
        <f t="shared" si="5"/>
        <v>Bummer</v>
      </c>
      <c r="D36" s="109" t="str">
        <f t="shared" si="5"/>
        <v>Bummer</v>
      </c>
      <c r="E36" s="109" t="str">
        <f t="shared" si="5"/>
        <v>Bummer</v>
      </c>
      <c r="F36" s="109" t="str">
        <f t="shared" si="5"/>
        <v>Yay</v>
      </c>
      <c r="G36" s="109" t="str">
        <f t="shared" si="5"/>
        <v>Bummer</v>
      </c>
      <c r="H36" s="109" t="str">
        <f t="shared" si="5"/>
        <v>Bummer</v>
      </c>
      <c r="I36" s="110" t="str">
        <f t="shared" si="5"/>
        <v>Bummer</v>
      </c>
    </row>
    <row r="37" spans="1:9">
      <c r="A37" s="114">
        <v>6</v>
      </c>
      <c r="B37" s="109" t="str">
        <f t="shared" si="5"/>
        <v>Bummer</v>
      </c>
      <c r="C37" s="109" t="str">
        <f t="shared" si="5"/>
        <v>Bummer</v>
      </c>
      <c r="D37" s="109" t="str">
        <f t="shared" si="5"/>
        <v>Bummer</v>
      </c>
      <c r="E37" s="109" t="str">
        <f t="shared" si="5"/>
        <v>Bummer</v>
      </c>
      <c r="F37" s="109" t="str">
        <f t="shared" si="5"/>
        <v>Bummer</v>
      </c>
      <c r="G37" s="109" t="str">
        <f t="shared" si="5"/>
        <v>Yay</v>
      </c>
      <c r="H37" s="109" t="str">
        <f t="shared" si="5"/>
        <v>Bummer</v>
      </c>
      <c r="I37" s="110" t="str">
        <f t="shared" si="5"/>
        <v>Bummer</v>
      </c>
    </row>
    <row r="38" spans="1:9">
      <c r="A38" s="114">
        <v>7</v>
      </c>
      <c r="B38" s="109" t="str">
        <f t="shared" si="5"/>
        <v>Bummer</v>
      </c>
      <c r="C38" s="109" t="str">
        <f t="shared" si="5"/>
        <v>Bummer</v>
      </c>
      <c r="D38" s="109" t="str">
        <f t="shared" si="5"/>
        <v>Bummer</v>
      </c>
      <c r="E38" s="109" t="str">
        <f t="shared" si="5"/>
        <v>Bummer</v>
      </c>
      <c r="F38" s="109" t="str">
        <f t="shared" si="5"/>
        <v>Bummer</v>
      </c>
      <c r="G38" s="109" t="str">
        <f t="shared" si="5"/>
        <v>Bummer</v>
      </c>
      <c r="H38" s="109" t="str">
        <f t="shared" si="5"/>
        <v>Yay</v>
      </c>
      <c r="I38" s="110" t="str">
        <f t="shared" si="5"/>
        <v>Bummer</v>
      </c>
    </row>
    <row r="39" spans="1:9">
      <c r="A39" s="114">
        <v>8</v>
      </c>
      <c r="B39" s="109" t="str">
        <f t="shared" si="5"/>
        <v>Bummer</v>
      </c>
      <c r="C39" s="109" t="str">
        <f t="shared" si="5"/>
        <v>Bummer</v>
      </c>
      <c r="D39" s="109" t="str">
        <f t="shared" si="5"/>
        <v>Bummer</v>
      </c>
      <c r="E39" s="109" t="str">
        <f t="shared" si="5"/>
        <v>Bummer</v>
      </c>
      <c r="F39" s="109" t="str">
        <f t="shared" si="5"/>
        <v>Bummer</v>
      </c>
      <c r="G39" s="109" t="str">
        <f t="shared" si="5"/>
        <v>Bummer</v>
      </c>
      <c r="H39" s="109" t="str">
        <f t="shared" si="5"/>
        <v>Bummer</v>
      </c>
      <c r="I39" s="110" t="str">
        <f t="shared" si="5"/>
        <v>Yay</v>
      </c>
    </row>
    <row r="40" spans="1:9">
      <c r="A40" s="114">
        <v>9</v>
      </c>
      <c r="B40" s="109" t="str">
        <f t="shared" si="5"/>
        <v>Bummer</v>
      </c>
      <c r="C40" s="109" t="str">
        <f t="shared" si="5"/>
        <v>Bummer</v>
      </c>
      <c r="D40" s="109" t="str">
        <f t="shared" si="5"/>
        <v>Bummer</v>
      </c>
      <c r="E40" s="109" t="str">
        <f t="shared" si="5"/>
        <v>Bummer</v>
      </c>
      <c r="F40" s="109" t="str">
        <f t="shared" si="5"/>
        <v>Bummer</v>
      </c>
      <c r="G40" s="109" t="str">
        <f t="shared" si="5"/>
        <v>Bummer</v>
      </c>
      <c r="H40" s="109" t="str">
        <f t="shared" si="5"/>
        <v>Bummer</v>
      </c>
      <c r="I40" s="110" t="str">
        <f t="shared" si="5"/>
        <v>Bummer</v>
      </c>
    </row>
    <row r="41" spans="1:9">
      <c r="A41" s="114">
        <v>10</v>
      </c>
      <c r="B41" s="109" t="str">
        <f t="shared" si="5"/>
        <v>Bummer</v>
      </c>
      <c r="C41" s="109" t="str">
        <f t="shared" si="5"/>
        <v>Bummer</v>
      </c>
      <c r="D41" s="109" t="str">
        <f t="shared" si="5"/>
        <v>Bummer</v>
      </c>
      <c r="E41" s="109" t="str">
        <f t="shared" si="5"/>
        <v>Bummer</v>
      </c>
      <c r="F41" s="109" t="str">
        <f t="shared" si="5"/>
        <v>Bummer</v>
      </c>
      <c r="G41" s="109" t="str">
        <f t="shared" si="5"/>
        <v>Bummer</v>
      </c>
      <c r="H41" s="109" t="str">
        <f t="shared" si="5"/>
        <v>Bummer</v>
      </c>
      <c r="I41" s="110" t="str">
        <f t="shared" si="5"/>
        <v>Bummer</v>
      </c>
    </row>
    <row r="42" spans="1:9">
      <c r="A42" s="114">
        <v>11</v>
      </c>
      <c r="B42" s="109" t="str">
        <f t="shared" si="5"/>
        <v>Bummer</v>
      </c>
      <c r="C42" s="109" t="str">
        <f t="shared" si="5"/>
        <v>Bummer</v>
      </c>
      <c r="D42" s="109" t="str">
        <f t="shared" si="5"/>
        <v>Bummer</v>
      </c>
      <c r="E42" s="109" t="str">
        <f t="shared" si="5"/>
        <v>Bummer</v>
      </c>
      <c r="F42" s="109" t="str">
        <f t="shared" si="5"/>
        <v>Bummer</v>
      </c>
      <c r="G42" s="109" t="str">
        <f t="shared" si="5"/>
        <v>Bummer</v>
      </c>
      <c r="H42" s="109" t="str">
        <f t="shared" si="5"/>
        <v>Bummer</v>
      </c>
      <c r="I42" s="110" t="str">
        <f t="shared" si="5"/>
        <v>Bummer</v>
      </c>
    </row>
    <row r="43" spans="1:9">
      <c r="A43" s="114"/>
      <c r="B43" s="109"/>
      <c r="C43" s="109"/>
      <c r="D43" s="109"/>
      <c r="E43" s="109"/>
      <c r="F43" s="109"/>
      <c r="G43" s="109"/>
      <c r="H43" s="109"/>
      <c r="I43" s="110"/>
    </row>
    <row r="44" spans="1:9" ht="13.5" thickBot="1">
      <c r="A44" s="115"/>
      <c r="B44" s="111"/>
      <c r="C44" s="111"/>
      <c r="D44" s="111"/>
      <c r="E44" s="111"/>
      <c r="F44" s="111"/>
      <c r="G44" s="111"/>
      <c r="H44" s="111"/>
      <c r="I44" s="112"/>
    </row>
  </sheetData>
  <conditionalFormatting sqref="B3:H13">
    <cfRule type="containsText" dxfId="15" priority="9" operator="containsText" text="False">
      <formula>NOT(ISERROR(SEARCH("False",B3)))</formula>
    </cfRule>
  </conditionalFormatting>
  <conditionalFormatting sqref="B3:I13">
    <cfRule type="containsText" dxfId="14" priority="7" operator="containsText" text="Yay">
      <formula>NOT(ISERROR(SEARCH("Yay",B3)))</formula>
    </cfRule>
  </conditionalFormatting>
  <conditionalFormatting sqref="B17:I28">
    <cfRule type="containsText" dxfId="13" priority="5" operator="containsText" text="Yay">
      <formula>NOT(ISERROR(SEARCH("Yay",B17)))</formula>
    </cfRule>
    <cfRule type="containsText" dxfId="12" priority="6" operator="containsText" text="False">
      <formula>NOT(ISERROR(SEARCH("False",B17)))</formula>
    </cfRule>
  </conditionalFormatting>
  <conditionalFormatting sqref="B32:I43">
    <cfRule type="containsText" dxfId="11" priority="3" operator="containsText" text="Yay">
      <formula>NOT(ISERROR(SEARCH("Yay",B32)))</formula>
    </cfRule>
    <cfRule type="containsText" dxfId="10" priority="4" operator="containsText" text="False">
      <formula>NOT(ISERROR(SEARCH("False",B32)))</formula>
    </cfRule>
  </conditionalFormatting>
  <conditionalFormatting sqref="K3:L4">
    <cfRule type="containsText" dxfId="9" priority="1" operator="containsText" text="Yay">
      <formula>NOT(ISERROR(SEARCH("Yay",K3)))</formula>
    </cfRule>
    <cfRule type="containsText" dxfId="8" priority="2" operator="containsText" text="False">
      <formula>NOT(ISERROR(SEARCH("False",K3)))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Q35"/>
  <sheetViews>
    <sheetView topLeftCell="A12" workbookViewId="0">
      <selection activeCell="K34" sqref="K34"/>
    </sheetView>
  </sheetViews>
  <sheetFormatPr defaultColWidth="14.42578125" defaultRowHeight="15" customHeight="1"/>
  <cols>
    <col min="1" max="1" width="14.42578125" style="95" customWidth="1"/>
    <col min="2" max="4" width="14.7109375" customWidth="1"/>
    <col min="5" max="5" width="3.42578125" customWidth="1"/>
    <col min="6" max="8" width="14.7109375" customWidth="1"/>
    <col min="9" max="9" width="3.140625" customWidth="1"/>
    <col min="10" max="12" width="14.7109375" customWidth="1"/>
    <col min="13" max="13" width="3.140625" customWidth="1"/>
    <col min="14" max="16" width="14.7109375" customWidth="1"/>
    <col min="17" max="26" width="8.7109375" customWidth="1"/>
  </cols>
  <sheetData>
    <row r="1" spans="1:17" ht="15" customHeight="1">
      <c r="A1" s="137" t="s">
        <v>210</v>
      </c>
      <c r="B1" s="22" t="s">
        <v>248</v>
      </c>
      <c r="C1" s="81"/>
      <c r="D1" s="81"/>
      <c r="E1" s="82"/>
      <c r="F1" s="135"/>
      <c r="G1" s="22"/>
      <c r="H1" s="81"/>
      <c r="I1" s="81"/>
    </row>
    <row r="2" spans="1:17" ht="15.75">
      <c r="A2" s="136"/>
      <c r="B2" s="81"/>
      <c r="C2" s="81"/>
      <c r="D2" s="81"/>
      <c r="E2" s="82"/>
      <c r="F2" s="136"/>
      <c r="G2" s="81"/>
      <c r="H2" s="81"/>
      <c r="I2" s="81"/>
    </row>
    <row r="3" spans="1:17" ht="15.75">
      <c r="A3" s="136"/>
      <c r="B3" s="81"/>
      <c r="C3" s="81"/>
      <c r="D3" s="81"/>
      <c r="E3" s="82"/>
      <c r="F3" s="136"/>
      <c r="G3" s="81"/>
      <c r="H3" s="81"/>
      <c r="I3" s="81"/>
    </row>
    <row r="4" spans="1:17" ht="15.75">
      <c r="A4" s="136"/>
      <c r="B4" s="81"/>
      <c r="C4" s="81"/>
      <c r="D4" s="81"/>
      <c r="E4" s="82"/>
      <c r="F4" s="136"/>
      <c r="G4" s="81"/>
      <c r="H4" s="81"/>
      <c r="I4" s="81"/>
    </row>
    <row r="5" spans="1:17" ht="15.75">
      <c r="A5" s="136"/>
      <c r="B5" s="81"/>
      <c r="C5" s="81"/>
      <c r="D5" s="81"/>
      <c r="E5" s="82"/>
      <c r="F5" s="136"/>
      <c r="G5" s="81"/>
      <c r="H5" s="81"/>
      <c r="I5" s="81"/>
    </row>
    <row r="6" spans="1:17" ht="15.75">
      <c r="A6" s="136"/>
      <c r="B6" s="81"/>
      <c r="C6" s="81"/>
      <c r="D6" s="81"/>
      <c r="E6" s="82"/>
      <c r="F6" s="136"/>
      <c r="G6" s="81"/>
      <c r="H6" s="81"/>
      <c r="I6" s="81"/>
    </row>
    <row r="7" spans="1:17" ht="15.75">
      <c r="A7" s="136"/>
      <c r="B7" s="81"/>
      <c r="C7" s="81"/>
      <c r="D7" s="81"/>
      <c r="E7" s="82"/>
      <c r="F7" s="136"/>
      <c r="G7" s="81"/>
      <c r="H7" s="81"/>
      <c r="I7" s="81"/>
    </row>
    <row r="8" spans="1:17" ht="15.75">
      <c r="A8" s="136"/>
      <c r="B8" s="81"/>
      <c r="C8" s="81"/>
      <c r="D8" s="81"/>
      <c r="E8" s="82"/>
      <c r="F8" s="136"/>
      <c r="G8" s="81"/>
      <c r="H8" s="81"/>
      <c r="I8" s="81"/>
    </row>
    <row r="9" spans="1:17" ht="15.75">
      <c r="A9" s="136"/>
      <c r="B9" s="81"/>
      <c r="C9" s="81"/>
      <c r="D9" s="81"/>
      <c r="E9" s="82"/>
      <c r="F9" s="136"/>
      <c r="G9" s="81"/>
      <c r="H9" s="81"/>
      <c r="I9" s="81"/>
    </row>
    <row r="10" spans="1:17" ht="15.75">
      <c r="A10" s="136"/>
      <c r="B10" s="81"/>
      <c r="C10" s="81"/>
      <c r="D10" s="81"/>
      <c r="E10" s="82"/>
      <c r="F10" s="136"/>
      <c r="G10" s="81"/>
      <c r="H10" s="81"/>
      <c r="I10" s="81"/>
    </row>
    <row r="11" spans="1:17" ht="15.75">
      <c r="A11" s="136"/>
      <c r="B11" s="81"/>
      <c r="C11" s="81"/>
      <c r="D11" s="81"/>
      <c r="E11" s="82"/>
      <c r="F11" s="136"/>
      <c r="G11" s="81"/>
      <c r="H11" s="81"/>
      <c r="I11" s="81"/>
    </row>
    <row r="12" spans="1:17" ht="15.75">
      <c r="A12" s="136"/>
      <c r="B12" s="81"/>
      <c r="C12" s="81"/>
      <c r="D12" s="81"/>
      <c r="E12" s="82"/>
      <c r="F12" s="136"/>
      <c r="G12" s="81"/>
      <c r="H12" s="81"/>
      <c r="I12" s="81"/>
    </row>
    <row r="13" spans="1:17" ht="15.75">
      <c r="A13" s="136"/>
      <c r="B13" s="81"/>
      <c r="C13" s="81"/>
      <c r="D13" s="81"/>
      <c r="E13" s="82"/>
      <c r="F13" s="136"/>
      <c r="G13" s="81"/>
      <c r="H13" s="81"/>
      <c r="I13" s="81"/>
    </row>
    <row r="14" spans="1:17" ht="15.75">
      <c r="A14" s="136"/>
      <c r="B14" s="81"/>
      <c r="C14" s="81"/>
      <c r="D14" s="81"/>
      <c r="E14" s="82"/>
      <c r="F14" s="136"/>
      <c r="G14" s="81"/>
      <c r="H14" s="81"/>
      <c r="I14" s="81"/>
    </row>
    <row r="15" spans="1:17" ht="15.75">
      <c r="A15" s="96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 ht="15" customHeight="1">
      <c r="A16" s="137" t="s">
        <v>212</v>
      </c>
      <c r="B16" s="81" t="s">
        <v>89</v>
      </c>
      <c r="C16" s="81" t="s">
        <v>88</v>
      </c>
      <c r="D16" s="81" t="s">
        <v>211</v>
      </c>
      <c r="E16" s="82"/>
      <c r="F16" s="81" t="s">
        <v>89</v>
      </c>
      <c r="G16" s="81" t="s">
        <v>88</v>
      </c>
      <c r="H16" s="81" t="s">
        <v>211</v>
      </c>
      <c r="I16" s="82"/>
      <c r="J16" s="81" t="s">
        <v>89</v>
      </c>
      <c r="K16" s="81" t="s">
        <v>88</v>
      </c>
      <c r="L16" s="81" t="s">
        <v>211</v>
      </c>
      <c r="M16" s="82"/>
      <c r="N16" s="81" t="s">
        <v>89</v>
      </c>
      <c r="O16" s="81" t="s">
        <v>88</v>
      </c>
      <c r="P16" s="81" t="s">
        <v>211</v>
      </c>
      <c r="Q16" s="82"/>
    </row>
    <row r="17" spans="1:17" ht="15.75">
      <c r="A17" s="136"/>
      <c r="B17" s="84" t="str">
        <f>B1</f>
        <v>Link to Campers tab, cell A1</v>
      </c>
      <c r="E17" s="82"/>
      <c r="F17" s="85" t="str">
        <f>B1</f>
        <v>Link to Campers tab, cell A1</v>
      </c>
      <c r="I17" s="82"/>
      <c r="J17" s="86" t="str">
        <f>B1</f>
        <v>Link to Campers tab, cell A1</v>
      </c>
      <c r="M17" s="82"/>
      <c r="N17" s="87" t="str">
        <f>B1</f>
        <v>Link to Campers tab, cell A1</v>
      </c>
      <c r="Q17" s="82"/>
    </row>
    <row r="18" spans="1:17" ht="15.75">
      <c r="A18" s="136"/>
      <c r="E18" s="82"/>
      <c r="I18" s="82"/>
      <c r="M18" s="82"/>
      <c r="Q18" s="82"/>
    </row>
    <row r="19" spans="1:17" ht="15.75">
      <c r="A19" s="136"/>
      <c r="E19" s="82"/>
      <c r="I19" s="82"/>
      <c r="M19" s="82"/>
      <c r="Q19" s="82"/>
    </row>
    <row r="20" spans="1:17" ht="15.75">
      <c r="A20" s="136"/>
      <c r="E20" s="82"/>
      <c r="I20" s="82"/>
      <c r="M20" s="82"/>
      <c r="Q20" s="82"/>
    </row>
    <row r="21" spans="1:17" ht="15.75">
      <c r="A21" s="136"/>
      <c r="E21" s="82"/>
      <c r="I21" s="82"/>
      <c r="M21" s="82"/>
      <c r="Q21" s="82"/>
    </row>
    <row r="22" spans="1:17" ht="15.75">
      <c r="A22" s="136"/>
      <c r="E22" s="82"/>
      <c r="I22" s="82"/>
      <c r="M22" s="82"/>
      <c r="Q22" s="82"/>
    </row>
    <row r="23" spans="1:17" ht="15.75">
      <c r="A23" s="136"/>
      <c r="E23" s="82"/>
      <c r="I23" s="82"/>
      <c r="M23" s="82"/>
      <c r="Q23" s="82"/>
    </row>
    <row r="24" spans="1:17" ht="15.75">
      <c r="A24" s="136"/>
      <c r="E24" s="82"/>
      <c r="I24" s="82"/>
      <c r="M24" s="82"/>
      <c r="Q24" s="82"/>
    </row>
    <row r="25" spans="1:17" ht="15.75">
      <c r="A25" s="136"/>
      <c r="E25" s="82"/>
      <c r="I25" s="82"/>
      <c r="M25" s="82"/>
      <c r="Q25" s="82"/>
    </row>
    <row r="26" spans="1:17" ht="15.75">
      <c r="A26" s="136"/>
      <c r="E26" s="82"/>
      <c r="I26" s="82"/>
      <c r="M26" s="82"/>
      <c r="Q26" s="82"/>
    </row>
    <row r="27" spans="1:17" ht="15.75">
      <c r="A27" s="136"/>
      <c r="E27" s="82"/>
      <c r="I27" s="82"/>
      <c r="M27" s="82"/>
      <c r="Q27" s="82"/>
    </row>
    <row r="28" spans="1:17" ht="15.75">
      <c r="A28" s="136"/>
      <c r="E28" s="82"/>
      <c r="I28" s="82"/>
      <c r="M28" s="82"/>
      <c r="Q28" s="82"/>
    </row>
    <row r="29" spans="1:17" ht="15.75">
      <c r="A29" s="136"/>
      <c r="E29" s="82"/>
      <c r="I29" s="82"/>
      <c r="M29" s="82"/>
      <c r="Q29" s="82"/>
    </row>
    <row r="30" spans="1:17" ht="15.75">
      <c r="A30" s="96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ht="15" customHeight="1">
      <c r="A31" s="96"/>
      <c r="B31" s="82"/>
      <c r="C31" s="82"/>
      <c r="D31" s="82"/>
      <c r="E31" s="82"/>
    </row>
    <row r="32" spans="1:17" s="104" customFormat="1" ht="29.25" customHeight="1">
      <c r="A32" s="137" t="s">
        <v>269</v>
      </c>
      <c r="B32" s="105"/>
      <c r="C32" s="106" t="s">
        <v>273</v>
      </c>
      <c r="D32" s="105" t="s">
        <v>272</v>
      </c>
      <c r="E32" s="103"/>
    </row>
    <row r="33" spans="1:5" s="104" customFormat="1" ht="50.25" customHeight="1">
      <c r="A33" s="136"/>
      <c r="B33" s="107" t="s">
        <v>270</v>
      </c>
      <c r="C33" s="108" t="s">
        <v>276</v>
      </c>
      <c r="D33" s="108" t="s">
        <v>274</v>
      </c>
      <c r="E33" s="103"/>
    </row>
    <row r="34" spans="1:5" s="104" customFormat="1" ht="50.25" customHeight="1">
      <c r="A34" s="136"/>
      <c r="B34" s="107" t="s">
        <v>271</v>
      </c>
      <c r="C34" s="108" t="s">
        <v>275</v>
      </c>
      <c r="D34" s="108" t="s">
        <v>274</v>
      </c>
      <c r="E34" s="103"/>
    </row>
    <row r="35" spans="1:5" ht="15" customHeight="1">
      <c r="A35" s="96"/>
      <c r="B35" s="82"/>
      <c r="C35" s="82"/>
      <c r="D35" s="82"/>
      <c r="E35" s="82"/>
    </row>
  </sheetData>
  <mergeCells count="4">
    <mergeCell ref="A1:A14"/>
    <mergeCell ref="A16:A29"/>
    <mergeCell ref="A32:A34"/>
    <mergeCell ref="F1:F14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8"/>
  <sheetViews>
    <sheetView workbookViewId="0">
      <selection activeCell="E26" sqref="E26"/>
    </sheetView>
  </sheetViews>
  <sheetFormatPr defaultColWidth="14.42578125" defaultRowHeight="15" customHeight="1"/>
  <sheetData>
    <row r="1" spans="1:9" ht="26.25">
      <c r="A1" s="41"/>
      <c r="B1" s="42" t="s">
        <v>209</v>
      </c>
      <c r="C1" s="42" t="s">
        <v>12</v>
      </c>
      <c r="D1" s="42" t="s">
        <v>65</v>
      </c>
      <c r="E1" s="42" t="s">
        <v>43</v>
      </c>
      <c r="F1" s="42" t="s">
        <v>44</v>
      </c>
      <c r="G1" s="42" t="s">
        <v>49</v>
      </c>
      <c r="H1" s="42" t="s">
        <v>183</v>
      </c>
      <c r="I1" s="43"/>
    </row>
    <row r="2" spans="1:9" ht="15.75" customHeight="1">
      <c r="A2" s="44" t="s">
        <v>184</v>
      </c>
      <c r="B2" s="44" t="s">
        <v>88</v>
      </c>
      <c r="C2" s="45"/>
      <c r="D2" s="45"/>
      <c r="E2" s="45"/>
      <c r="F2" s="45"/>
      <c r="G2" s="45"/>
      <c r="H2" s="45"/>
      <c r="I2" s="46" t="s">
        <v>185</v>
      </c>
    </row>
    <row r="3" spans="1:9" ht="15.75" customHeight="1">
      <c r="A3" s="47" t="s">
        <v>186</v>
      </c>
      <c r="B3" s="48" t="s">
        <v>90</v>
      </c>
      <c r="C3" s="49" t="s">
        <v>187</v>
      </c>
      <c r="D3" s="50" t="s">
        <v>188</v>
      </c>
      <c r="E3" s="51" t="s">
        <v>189</v>
      </c>
      <c r="F3" s="52" t="s">
        <v>190</v>
      </c>
      <c r="G3" s="53" t="s">
        <v>191</v>
      </c>
      <c r="H3" s="44" t="s">
        <v>192</v>
      </c>
      <c r="I3" s="46" t="s">
        <v>193</v>
      </c>
    </row>
    <row r="4" spans="1:9" ht="15.75" customHeight="1">
      <c r="A4" s="47" t="s">
        <v>186</v>
      </c>
      <c r="B4" s="54" t="s">
        <v>92</v>
      </c>
      <c r="C4" s="51" t="s">
        <v>189</v>
      </c>
      <c r="D4" s="55" t="s">
        <v>194</v>
      </c>
      <c r="E4" s="50" t="s">
        <v>188</v>
      </c>
      <c r="F4" s="53" t="s">
        <v>191</v>
      </c>
      <c r="G4" s="52" t="s">
        <v>190</v>
      </c>
      <c r="H4" s="56" t="s">
        <v>195</v>
      </c>
    </row>
    <row r="5" spans="1:9" ht="15.75" customHeight="1">
      <c r="A5" s="47" t="s">
        <v>186</v>
      </c>
      <c r="B5" s="48" t="s">
        <v>93</v>
      </c>
      <c r="C5" s="52" t="s">
        <v>190</v>
      </c>
      <c r="D5" s="55" t="s">
        <v>196</v>
      </c>
      <c r="E5" s="49" t="s">
        <v>187</v>
      </c>
      <c r="F5" s="57" t="s">
        <v>197</v>
      </c>
      <c r="G5" s="56" t="s">
        <v>195</v>
      </c>
      <c r="H5" s="53" t="s">
        <v>191</v>
      </c>
    </row>
    <row r="6" spans="1:9" ht="15.75" customHeight="1">
      <c r="A6" s="47" t="s">
        <v>186</v>
      </c>
      <c r="B6" s="54" t="s">
        <v>95</v>
      </c>
      <c r="C6" s="52" t="s">
        <v>190</v>
      </c>
      <c r="D6" s="51" t="s">
        <v>189</v>
      </c>
      <c r="E6" s="55" t="s">
        <v>196</v>
      </c>
      <c r="F6" s="56" t="s">
        <v>195</v>
      </c>
      <c r="G6" s="44" t="s">
        <v>192</v>
      </c>
      <c r="H6" s="53" t="s">
        <v>191</v>
      </c>
    </row>
    <row r="7" spans="1:9" ht="15.75" customHeight="1">
      <c r="A7" s="47" t="s">
        <v>186</v>
      </c>
      <c r="B7" s="48" t="s">
        <v>96</v>
      </c>
      <c r="C7" s="44" t="s">
        <v>192</v>
      </c>
      <c r="D7" s="58" t="s">
        <v>198</v>
      </c>
      <c r="E7" s="51" t="s">
        <v>189</v>
      </c>
      <c r="F7" s="53" t="s">
        <v>191</v>
      </c>
      <c r="G7" s="50" t="s">
        <v>188</v>
      </c>
      <c r="H7" s="55" t="s">
        <v>194</v>
      </c>
    </row>
    <row r="8" spans="1:9" ht="15.75" customHeight="1">
      <c r="A8" s="59">
        <v>0.3888888888888889</v>
      </c>
      <c r="B8" s="44" t="s">
        <v>184</v>
      </c>
      <c r="C8" s="45"/>
      <c r="D8" s="45"/>
      <c r="E8" s="45"/>
      <c r="F8" s="45"/>
      <c r="G8" s="45"/>
      <c r="H8" s="45"/>
    </row>
    <row r="9" spans="1:9" ht="15.75" customHeight="1">
      <c r="A9" s="60" t="s">
        <v>199</v>
      </c>
      <c r="B9" s="48" t="s">
        <v>90</v>
      </c>
      <c r="C9" s="57" t="s">
        <v>197</v>
      </c>
      <c r="D9" s="61" t="s">
        <v>200</v>
      </c>
      <c r="E9" s="53" t="s">
        <v>191</v>
      </c>
      <c r="F9" s="44" t="s">
        <v>201</v>
      </c>
      <c r="G9" s="56" t="s">
        <v>195</v>
      </c>
      <c r="H9" s="51" t="s">
        <v>189</v>
      </c>
    </row>
    <row r="10" spans="1:9" ht="15.75" customHeight="1">
      <c r="A10" s="60" t="s">
        <v>199</v>
      </c>
      <c r="B10" s="54" t="s">
        <v>92</v>
      </c>
      <c r="C10" s="49" t="s">
        <v>187</v>
      </c>
      <c r="D10" s="53" t="s">
        <v>191</v>
      </c>
      <c r="E10" s="44" t="s">
        <v>192</v>
      </c>
      <c r="F10" s="61" t="s">
        <v>200</v>
      </c>
      <c r="G10" s="55" t="s">
        <v>194</v>
      </c>
      <c r="H10" s="52" t="s">
        <v>190</v>
      </c>
    </row>
    <row r="11" spans="1:9" ht="15.75" customHeight="1">
      <c r="A11" s="60" t="s">
        <v>199</v>
      </c>
      <c r="B11" s="48" t="s">
        <v>93</v>
      </c>
      <c r="C11" s="55" t="s">
        <v>196</v>
      </c>
      <c r="D11" s="51" t="s">
        <v>189</v>
      </c>
      <c r="E11" s="56" t="s">
        <v>195</v>
      </c>
      <c r="F11" s="44" t="s">
        <v>192</v>
      </c>
      <c r="G11" s="52" t="s">
        <v>190</v>
      </c>
      <c r="H11" s="61" t="s">
        <v>200</v>
      </c>
    </row>
    <row r="12" spans="1:9" ht="15.75" customHeight="1">
      <c r="A12" s="60" t="s">
        <v>199</v>
      </c>
      <c r="B12" s="54" t="s">
        <v>95</v>
      </c>
      <c r="C12" s="56" t="s">
        <v>195</v>
      </c>
      <c r="D12" s="55" t="s">
        <v>196</v>
      </c>
      <c r="E12" s="49" t="s">
        <v>187</v>
      </c>
      <c r="F12" s="52" t="s">
        <v>190</v>
      </c>
      <c r="G12" s="51" t="s">
        <v>189</v>
      </c>
      <c r="H12" s="61" t="s">
        <v>200</v>
      </c>
    </row>
    <row r="13" spans="1:9" ht="15.75" customHeight="1">
      <c r="A13" s="60" t="s">
        <v>199</v>
      </c>
      <c r="B13" s="48" t="s">
        <v>96</v>
      </c>
      <c r="C13" s="53" t="s">
        <v>191</v>
      </c>
      <c r="D13" s="62" t="s">
        <v>202</v>
      </c>
      <c r="E13" s="44" t="s">
        <v>192</v>
      </c>
      <c r="F13" s="51" t="s">
        <v>189</v>
      </c>
      <c r="G13" s="60" t="s">
        <v>203</v>
      </c>
      <c r="H13" s="52" t="s">
        <v>190</v>
      </c>
    </row>
    <row r="14" spans="1:9" ht="15.75" customHeight="1">
      <c r="A14" s="59">
        <v>0.53819444444444442</v>
      </c>
      <c r="B14" s="44" t="s">
        <v>184</v>
      </c>
      <c r="C14" s="45"/>
      <c r="D14" s="45"/>
      <c r="E14" s="45"/>
      <c r="F14" s="45"/>
      <c r="G14" s="45"/>
      <c r="H14" s="45"/>
    </row>
    <row r="15" spans="1:9" ht="15.75" customHeight="1">
      <c r="A15" s="60" t="s">
        <v>204</v>
      </c>
      <c r="B15" s="48" t="s">
        <v>90</v>
      </c>
      <c r="C15" s="53" t="s">
        <v>191</v>
      </c>
      <c r="D15" s="58" t="s">
        <v>198</v>
      </c>
      <c r="E15" s="49" t="s">
        <v>187</v>
      </c>
      <c r="F15" s="62" t="s">
        <v>202</v>
      </c>
      <c r="G15" s="57" t="s">
        <v>197</v>
      </c>
      <c r="H15" s="55" t="s">
        <v>196</v>
      </c>
    </row>
    <row r="16" spans="1:9" ht="15.75" customHeight="1">
      <c r="A16" s="60" t="s">
        <v>204</v>
      </c>
      <c r="B16" s="54" t="s">
        <v>92</v>
      </c>
      <c r="C16" s="52" t="s">
        <v>190</v>
      </c>
      <c r="D16" s="50" t="s">
        <v>188</v>
      </c>
      <c r="E16" s="61" t="s">
        <v>200</v>
      </c>
      <c r="F16" s="57" t="s">
        <v>197</v>
      </c>
      <c r="G16" s="58" t="s">
        <v>198</v>
      </c>
      <c r="H16" s="44" t="s">
        <v>201</v>
      </c>
    </row>
    <row r="17" spans="1:8" ht="15.75" customHeight="1">
      <c r="A17" s="60" t="s">
        <v>204</v>
      </c>
      <c r="B17" s="48" t="s">
        <v>93</v>
      </c>
      <c r="C17" s="56" t="s">
        <v>195</v>
      </c>
      <c r="D17" s="56" t="s">
        <v>195</v>
      </c>
      <c r="E17" s="57" t="s">
        <v>197</v>
      </c>
      <c r="F17" s="55" t="s">
        <v>196</v>
      </c>
      <c r="G17" s="62" t="s">
        <v>202</v>
      </c>
      <c r="H17" s="58" t="s">
        <v>198</v>
      </c>
    </row>
    <row r="18" spans="1:8" ht="15.75" customHeight="1">
      <c r="A18" s="60" t="s">
        <v>204</v>
      </c>
      <c r="B18" s="54" t="s">
        <v>95</v>
      </c>
      <c r="C18" s="44" t="s">
        <v>192</v>
      </c>
      <c r="D18" s="49" t="s">
        <v>187</v>
      </c>
      <c r="E18" s="55" t="s">
        <v>194</v>
      </c>
      <c r="F18" s="58" t="s">
        <v>198</v>
      </c>
      <c r="G18" s="44" t="s">
        <v>201</v>
      </c>
      <c r="H18" s="57" t="s">
        <v>197</v>
      </c>
    </row>
    <row r="19" spans="1:8" ht="15.75" customHeight="1">
      <c r="A19" s="60" t="s">
        <v>204</v>
      </c>
      <c r="B19" s="48" t="s">
        <v>96</v>
      </c>
      <c r="C19" s="50" t="s">
        <v>188</v>
      </c>
      <c r="D19" s="63" t="s">
        <v>205</v>
      </c>
      <c r="E19" s="63" t="s">
        <v>205</v>
      </c>
      <c r="F19" s="63" t="s">
        <v>205</v>
      </c>
      <c r="G19" s="63" t="s">
        <v>205</v>
      </c>
      <c r="H19" s="63" t="s">
        <v>205</v>
      </c>
    </row>
    <row r="20" spans="1:8" ht="15.75" customHeight="1">
      <c r="A20" s="44"/>
      <c r="B20" s="44"/>
      <c r="C20" s="64"/>
      <c r="D20" s="64"/>
      <c r="E20" s="64"/>
      <c r="F20" s="64"/>
      <c r="G20" s="64"/>
      <c r="H20" s="64"/>
    </row>
    <row r="21" spans="1:8" ht="15.75" customHeight="1">
      <c r="A21" s="44"/>
      <c r="B21" s="65" t="s">
        <v>197</v>
      </c>
      <c r="C21" s="45"/>
      <c r="D21" s="45"/>
      <c r="E21" s="45"/>
      <c r="F21" s="45"/>
      <c r="G21" s="45"/>
      <c r="H21" s="45"/>
    </row>
    <row r="22" spans="1:8" ht="15.75" customHeight="1">
      <c r="A22" s="44"/>
      <c r="B22" s="66" t="s">
        <v>189</v>
      </c>
      <c r="C22" s="44"/>
      <c r="D22" s="44"/>
      <c r="E22" s="44"/>
      <c r="F22" s="44"/>
      <c r="G22" s="44"/>
      <c r="H22" s="44"/>
    </row>
    <row r="23" spans="1:8" ht="15.75" customHeight="1">
      <c r="A23" s="44"/>
      <c r="B23" s="67" t="s">
        <v>194</v>
      </c>
      <c r="C23" s="44"/>
      <c r="D23" s="44"/>
      <c r="E23" s="44"/>
      <c r="F23" s="44"/>
      <c r="G23" s="44"/>
      <c r="H23" s="44"/>
    </row>
    <row r="24" spans="1:8" ht="15.75" customHeight="1">
      <c r="A24" s="44"/>
      <c r="B24" s="61" t="s">
        <v>200</v>
      </c>
      <c r="C24" s="44"/>
      <c r="D24" s="44"/>
      <c r="E24" s="44"/>
      <c r="F24" s="44"/>
      <c r="G24" s="44"/>
      <c r="H24" s="44"/>
    </row>
    <row r="25" spans="1:8" ht="15.75" customHeight="1">
      <c r="A25" s="44"/>
      <c r="B25" s="68" t="s">
        <v>202</v>
      </c>
      <c r="C25" s="44"/>
      <c r="D25" s="44"/>
      <c r="E25" s="44"/>
      <c r="F25" s="44"/>
      <c r="G25" s="44"/>
      <c r="H25" s="44"/>
    </row>
    <row r="26" spans="1:8" ht="15.75" customHeight="1">
      <c r="A26" s="44"/>
      <c r="B26" s="69" t="s">
        <v>198</v>
      </c>
      <c r="C26" s="44"/>
      <c r="D26" s="44"/>
      <c r="E26" s="44"/>
      <c r="F26" s="44"/>
      <c r="G26" s="44"/>
      <c r="H26" s="44"/>
    </row>
    <row r="27" spans="1:8" ht="15.75" customHeight="1">
      <c r="A27" s="44"/>
      <c r="B27" s="70" t="s">
        <v>187</v>
      </c>
      <c r="C27" s="44"/>
      <c r="D27" s="44"/>
      <c r="E27" s="44"/>
      <c r="F27" s="44"/>
      <c r="G27" s="44"/>
      <c r="H27" s="44"/>
    </row>
    <row r="28" spans="1:8" ht="15.75" customHeight="1">
      <c r="A28" s="44"/>
      <c r="B28" s="67" t="s">
        <v>196</v>
      </c>
      <c r="C28" s="44"/>
      <c r="D28" s="44"/>
      <c r="E28" s="44"/>
      <c r="F28" s="44"/>
      <c r="G28" s="44"/>
      <c r="H28" s="44"/>
    </row>
    <row r="29" spans="1:8" ht="15.75" customHeight="1">
      <c r="A29" s="44"/>
      <c r="B29" s="71" t="s">
        <v>188</v>
      </c>
      <c r="C29" s="44"/>
      <c r="D29" s="44"/>
      <c r="E29" s="44"/>
      <c r="F29" s="44"/>
      <c r="G29" s="44"/>
      <c r="H29" s="44"/>
    </row>
    <row r="30" spans="1:8" ht="15.75" customHeight="1">
      <c r="A30" s="44"/>
      <c r="B30" s="72" t="s">
        <v>190</v>
      </c>
      <c r="C30" s="44"/>
      <c r="D30" s="44"/>
      <c r="E30" s="44"/>
      <c r="F30" s="44"/>
      <c r="G30" s="44"/>
      <c r="H30" s="44"/>
    </row>
    <row r="31" spans="1:8" ht="15.75" customHeight="1">
      <c r="A31" s="44"/>
      <c r="B31" s="73" t="s">
        <v>191</v>
      </c>
      <c r="C31" s="44"/>
      <c r="D31" s="44"/>
      <c r="E31" s="44"/>
      <c r="F31" s="44"/>
      <c r="G31" s="44"/>
      <c r="H31" s="44"/>
    </row>
    <row r="32" spans="1:8" ht="15.75" customHeight="1">
      <c r="A32" s="44"/>
      <c r="B32" s="44" t="s">
        <v>201</v>
      </c>
      <c r="C32" s="44"/>
      <c r="D32" s="44"/>
      <c r="E32" s="44"/>
      <c r="F32" s="44"/>
      <c r="G32" s="44"/>
      <c r="H32" s="44"/>
    </row>
    <row r="33" spans="2:2" ht="15.75" customHeight="1">
      <c r="B33" s="74" t="s">
        <v>203</v>
      </c>
    </row>
    <row r="34" spans="2:2" ht="15.75" customHeight="1">
      <c r="B34" s="75" t="s">
        <v>195</v>
      </c>
    </row>
    <row r="35" spans="2:2" ht="15.75" customHeight="1">
      <c r="B35" s="44" t="s">
        <v>206</v>
      </c>
    </row>
    <row r="36" spans="2:2" ht="15.75" customHeight="1">
      <c r="B36" s="76" t="s">
        <v>207</v>
      </c>
    </row>
    <row r="37" spans="2:2" ht="15.75" customHeight="1">
      <c r="B37" s="67" t="s">
        <v>208</v>
      </c>
    </row>
    <row r="38" spans="2:2" ht="15.75" customHeight="1">
      <c r="B38" s="44" t="s">
        <v>192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5C52-A8CD-4E54-A676-F712B5EBD058}">
  <sheetPr>
    <tabColor rgb="FFFFFF00"/>
  </sheetPr>
  <dimension ref="A1:X14"/>
  <sheetViews>
    <sheetView workbookViewId="0">
      <selection activeCell="P13" sqref="P13"/>
    </sheetView>
  </sheetViews>
  <sheetFormatPr defaultRowHeight="21"/>
  <cols>
    <col min="1" max="16384" width="9.140625" style="127"/>
  </cols>
  <sheetData>
    <row r="1" spans="1:24" ht="22.5" customHeight="1">
      <c r="A1" s="126" t="s">
        <v>288</v>
      </c>
      <c r="N1" s="128" t="s">
        <v>289</v>
      </c>
    </row>
    <row r="2" spans="1:24" ht="21" customHeight="1">
      <c r="A2" s="129"/>
      <c r="B2" s="130">
        <v>1</v>
      </c>
      <c r="C2" s="130">
        <v>2</v>
      </c>
      <c r="D2" s="130">
        <v>3</v>
      </c>
      <c r="E2" s="130">
        <v>4</v>
      </c>
      <c r="F2" s="130">
        <v>5</v>
      </c>
      <c r="G2" s="130">
        <v>6</v>
      </c>
      <c r="H2" s="130">
        <v>7</v>
      </c>
      <c r="I2" s="130">
        <v>8</v>
      </c>
      <c r="J2" s="130">
        <v>9</v>
      </c>
      <c r="K2" s="130">
        <v>10</v>
      </c>
      <c r="L2" s="130">
        <v>11</v>
      </c>
      <c r="M2" s="129"/>
      <c r="N2" s="125">
        <v>6</v>
      </c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ht="21" customHeight="1">
      <c r="A3" s="130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29"/>
      <c r="N3" s="130"/>
    </row>
    <row r="4" spans="1:24" ht="21" customHeight="1">
      <c r="A4" s="130">
        <v>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29"/>
      <c r="N4" s="130"/>
    </row>
    <row r="5" spans="1:24" ht="21" customHeight="1">
      <c r="A5" s="130">
        <v>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29"/>
      <c r="N5" s="130"/>
    </row>
    <row r="6" spans="1:24" ht="21" customHeight="1">
      <c r="A6" s="130">
        <v>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29"/>
      <c r="N6" s="130"/>
    </row>
    <row r="7" spans="1:24" ht="21" customHeight="1">
      <c r="A7" s="130">
        <v>5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29"/>
      <c r="N7" s="130"/>
    </row>
    <row r="8" spans="1:24" ht="21" customHeight="1">
      <c r="A8" s="130">
        <v>6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29"/>
      <c r="N8" s="130"/>
    </row>
    <row r="9" spans="1:24" ht="21" customHeight="1">
      <c r="A9" s="130">
        <v>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29"/>
      <c r="N9" s="130"/>
    </row>
    <row r="10" spans="1:24" ht="21" customHeight="1">
      <c r="A10" s="130">
        <v>8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29"/>
      <c r="N10" s="130"/>
    </row>
    <row r="11" spans="1:24" ht="21" customHeight="1">
      <c r="A11" s="130">
        <v>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29"/>
      <c r="N11" s="130"/>
    </row>
    <row r="12" spans="1:24" ht="21" customHeight="1">
      <c r="A12" s="130">
        <v>10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29"/>
      <c r="N12" s="130"/>
    </row>
    <row r="13" spans="1:24">
      <c r="A13" s="130">
        <v>11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29"/>
      <c r="N13" s="130"/>
    </row>
    <row r="14" spans="1:24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</row>
  </sheetData>
  <conditionalFormatting sqref="O3:X13">
    <cfRule type="containsText" dxfId="7" priority="1" operator="containsText" text="No">
      <formula>NOT(ISERROR(SEARCH("No",O3)))</formula>
    </cfRule>
  </conditionalFormatting>
  <dataValidations count="1">
    <dataValidation type="whole" allowBlank="1" showInputMessage="1" showErrorMessage="1" sqref="N2" xr:uid="{92A619CF-3C83-47AD-8169-C5A7B6B4A962}">
      <formula1>0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7AAE-3701-4B60-B0ED-EFE9213FD9AA}">
  <sheetPr>
    <tabColor theme="3"/>
  </sheetPr>
  <dimension ref="A1:X14"/>
  <sheetViews>
    <sheetView workbookViewId="0">
      <selection activeCell="M34" sqref="M34"/>
    </sheetView>
  </sheetViews>
  <sheetFormatPr defaultRowHeight="12.75"/>
  <sheetData>
    <row r="1" spans="1:24" s="133" customFormat="1" ht="22.5" customHeight="1">
      <c r="A1" s="132" t="s">
        <v>288</v>
      </c>
      <c r="N1" s="134" t="s">
        <v>289</v>
      </c>
    </row>
    <row r="2" spans="1:24" ht="21" customHeight="1">
      <c r="A2" s="109"/>
      <c r="B2" s="123">
        <v>1</v>
      </c>
      <c r="C2" s="123">
        <v>2</v>
      </c>
      <c r="D2" s="123">
        <v>3</v>
      </c>
      <c r="E2" s="123">
        <v>4</v>
      </c>
      <c r="F2" s="123">
        <v>5</v>
      </c>
      <c r="G2" s="123">
        <v>6</v>
      </c>
      <c r="H2" s="123">
        <v>7</v>
      </c>
      <c r="I2" s="123">
        <v>8</v>
      </c>
      <c r="J2" s="123">
        <v>9</v>
      </c>
      <c r="K2" s="123">
        <v>10</v>
      </c>
      <c r="L2" s="123">
        <v>11</v>
      </c>
      <c r="M2" s="109"/>
      <c r="N2" s="125">
        <v>6</v>
      </c>
      <c r="O2" s="123">
        <f>B2</f>
        <v>1</v>
      </c>
      <c r="P2" s="123">
        <f t="shared" ref="P2" si="0">C2</f>
        <v>2</v>
      </c>
      <c r="Q2" s="123">
        <f t="shared" ref="Q2" si="1">D2</f>
        <v>3</v>
      </c>
      <c r="R2" s="123">
        <f t="shared" ref="R2" si="2">E2</f>
        <v>4</v>
      </c>
      <c r="S2" s="123">
        <f t="shared" ref="S2" si="3">F2</f>
        <v>5</v>
      </c>
      <c r="T2" s="123">
        <f t="shared" ref="T2" si="4">G2</f>
        <v>6</v>
      </c>
      <c r="U2" s="123">
        <f t="shared" ref="U2" si="5">H2</f>
        <v>7</v>
      </c>
      <c r="V2" s="123">
        <f t="shared" ref="V2" si="6">I2</f>
        <v>8</v>
      </c>
      <c r="W2" s="123">
        <f t="shared" ref="W2" si="7">J2</f>
        <v>9</v>
      </c>
      <c r="X2" s="123">
        <f t="shared" ref="X2" si="8">K2</f>
        <v>10</v>
      </c>
    </row>
    <row r="3" spans="1:24" ht="21" customHeight="1">
      <c r="A3" s="123">
        <v>1</v>
      </c>
      <c r="B3" s="124">
        <f>$A3*B$2</f>
        <v>1</v>
      </c>
      <c r="C3" s="124">
        <f t="shared" ref="C3:L13" si="9">$A3*C$2</f>
        <v>2</v>
      </c>
      <c r="D3" s="124">
        <f t="shared" si="9"/>
        <v>3</v>
      </c>
      <c r="E3" s="124">
        <f t="shared" si="9"/>
        <v>4</v>
      </c>
      <c r="F3" s="124">
        <f t="shared" si="9"/>
        <v>5</v>
      </c>
      <c r="G3" s="124">
        <f t="shared" si="9"/>
        <v>6</v>
      </c>
      <c r="H3" s="124">
        <f t="shared" si="9"/>
        <v>7</v>
      </c>
      <c r="I3" s="124">
        <f t="shared" si="9"/>
        <v>8</v>
      </c>
      <c r="J3" s="124">
        <f t="shared" si="9"/>
        <v>9</v>
      </c>
      <c r="K3" s="124">
        <f t="shared" si="9"/>
        <v>10</v>
      </c>
      <c r="L3" s="124">
        <f t="shared" si="9"/>
        <v>11</v>
      </c>
      <c r="M3" s="109"/>
      <c r="N3" s="123">
        <f t="shared" ref="N3:N13" si="10">A3</f>
        <v>1</v>
      </c>
      <c r="O3" t="str">
        <f>IF(B3&gt;$N$2,"Yes!","No")</f>
        <v>No</v>
      </c>
      <c r="P3" t="str">
        <f t="shared" ref="P3:X13" si="11">IF(C3&gt;$N$2,"Yes!","No")</f>
        <v>No</v>
      </c>
      <c r="Q3" t="str">
        <f t="shared" si="11"/>
        <v>No</v>
      </c>
      <c r="R3" t="str">
        <f t="shared" si="11"/>
        <v>No</v>
      </c>
      <c r="S3" t="str">
        <f t="shared" si="11"/>
        <v>No</v>
      </c>
      <c r="T3" t="str">
        <f t="shared" si="11"/>
        <v>No</v>
      </c>
      <c r="U3" t="str">
        <f t="shared" si="11"/>
        <v>Yes!</v>
      </c>
      <c r="V3" t="str">
        <f t="shared" si="11"/>
        <v>Yes!</v>
      </c>
      <c r="W3" t="str">
        <f t="shared" si="11"/>
        <v>Yes!</v>
      </c>
      <c r="X3" t="str">
        <f t="shared" si="11"/>
        <v>Yes!</v>
      </c>
    </row>
    <row r="4" spans="1:24" ht="21" customHeight="1">
      <c r="A4" s="123">
        <v>2</v>
      </c>
      <c r="B4" s="124">
        <f t="shared" ref="B4:B13" si="12">$A4*B$2</f>
        <v>2</v>
      </c>
      <c r="C4" s="124">
        <f t="shared" si="9"/>
        <v>4</v>
      </c>
      <c r="D4" s="124">
        <f t="shared" si="9"/>
        <v>6</v>
      </c>
      <c r="E4" s="124">
        <f t="shared" si="9"/>
        <v>8</v>
      </c>
      <c r="F4" s="124">
        <f t="shared" si="9"/>
        <v>10</v>
      </c>
      <c r="G4" s="124">
        <f t="shared" si="9"/>
        <v>12</v>
      </c>
      <c r="H4" s="124">
        <f t="shared" si="9"/>
        <v>14</v>
      </c>
      <c r="I4" s="124">
        <f t="shared" si="9"/>
        <v>16</v>
      </c>
      <c r="J4" s="124">
        <f t="shared" si="9"/>
        <v>18</v>
      </c>
      <c r="K4" s="124">
        <f t="shared" si="9"/>
        <v>20</v>
      </c>
      <c r="L4" s="124">
        <f t="shared" si="9"/>
        <v>22</v>
      </c>
      <c r="M4" s="109"/>
      <c r="N4" s="123">
        <f t="shared" si="10"/>
        <v>2</v>
      </c>
      <c r="O4" t="str">
        <f t="shared" ref="O4:O13" si="13">IF(B4&gt;$N$2,"Yes!","No")</f>
        <v>No</v>
      </c>
      <c r="P4" t="str">
        <f t="shared" si="11"/>
        <v>No</v>
      </c>
      <c r="Q4" t="str">
        <f t="shared" si="11"/>
        <v>No</v>
      </c>
      <c r="R4" t="str">
        <f t="shared" si="11"/>
        <v>Yes!</v>
      </c>
      <c r="S4" t="str">
        <f t="shared" si="11"/>
        <v>Yes!</v>
      </c>
      <c r="T4" t="str">
        <f t="shared" si="11"/>
        <v>Yes!</v>
      </c>
      <c r="U4" t="str">
        <f t="shared" si="11"/>
        <v>Yes!</v>
      </c>
      <c r="V4" t="str">
        <f t="shared" si="11"/>
        <v>Yes!</v>
      </c>
      <c r="W4" t="str">
        <f t="shared" si="11"/>
        <v>Yes!</v>
      </c>
      <c r="X4" t="str">
        <f t="shared" si="11"/>
        <v>Yes!</v>
      </c>
    </row>
    <row r="5" spans="1:24" ht="21" customHeight="1">
      <c r="A5" s="123">
        <v>3</v>
      </c>
      <c r="B5" s="124">
        <f t="shared" si="12"/>
        <v>3</v>
      </c>
      <c r="C5" s="124">
        <f t="shared" si="9"/>
        <v>6</v>
      </c>
      <c r="D5" s="124">
        <f t="shared" si="9"/>
        <v>9</v>
      </c>
      <c r="E5" s="124">
        <f t="shared" si="9"/>
        <v>12</v>
      </c>
      <c r="F5" s="124">
        <f t="shared" si="9"/>
        <v>15</v>
      </c>
      <c r="G5" s="124">
        <f t="shared" si="9"/>
        <v>18</v>
      </c>
      <c r="H5" s="124">
        <f t="shared" si="9"/>
        <v>21</v>
      </c>
      <c r="I5" s="124">
        <f t="shared" si="9"/>
        <v>24</v>
      </c>
      <c r="J5" s="124">
        <f t="shared" si="9"/>
        <v>27</v>
      </c>
      <c r="K5" s="124">
        <f t="shared" si="9"/>
        <v>30</v>
      </c>
      <c r="L5" s="124">
        <f t="shared" si="9"/>
        <v>33</v>
      </c>
      <c r="M5" s="109"/>
      <c r="N5" s="123">
        <f t="shared" si="10"/>
        <v>3</v>
      </c>
      <c r="O5" t="str">
        <f t="shared" si="13"/>
        <v>No</v>
      </c>
      <c r="P5" t="str">
        <f t="shared" si="11"/>
        <v>No</v>
      </c>
      <c r="Q5" t="str">
        <f t="shared" si="11"/>
        <v>Yes!</v>
      </c>
      <c r="R5" t="str">
        <f t="shared" si="11"/>
        <v>Yes!</v>
      </c>
      <c r="S5" t="str">
        <f t="shared" si="11"/>
        <v>Yes!</v>
      </c>
      <c r="T5" t="str">
        <f t="shared" si="11"/>
        <v>Yes!</v>
      </c>
      <c r="U5" t="str">
        <f t="shared" si="11"/>
        <v>Yes!</v>
      </c>
      <c r="V5" t="str">
        <f t="shared" si="11"/>
        <v>Yes!</v>
      </c>
      <c r="W5" t="str">
        <f t="shared" si="11"/>
        <v>Yes!</v>
      </c>
      <c r="X5" t="str">
        <f t="shared" si="11"/>
        <v>Yes!</v>
      </c>
    </row>
    <row r="6" spans="1:24" ht="21" customHeight="1">
      <c r="A6" s="123">
        <v>4</v>
      </c>
      <c r="B6" s="124">
        <f t="shared" si="12"/>
        <v>4</v>
      </c>
      <c r="C6" s="124">
        <f t="shared" si="9"/>
        <v>8</v>
      </c>
      <c r="D6" s="124">
        <f t="shared" si="9"/>
        <v>12</v>
      </c>
      <c r="E6" s="124">
        <f t="shared" si="9"/>
        <v>16</v>
      </c>
      <c r="F6" s="124">
        <f t="shared" si="9"/>
        <v>20</v>
      </c>
      <c r="G6" s="124">
        <f t="shared" si="9"/>
        <v>24</v>
      </c>
      <c r="H6" s="124">
        <f t="shared" si="9"/>
        <v>28</v>
      </c>
      <c r="I6" s="124">
        <f t="shared" si="9"/>
        <v>32</v>
      </c>
      <c r="J6" s="124">
        <f t="shared" si="9"/>
        <v>36</v>
      </c>
      <c r="K6" s="124">
        <f t="shared" si="9"/>
        <v>40</v>
      </c>
      <c r="L6" s="124">
        <f t="shared" si="9"/>
        <v>44</v>
      </c>
      <c r="M6" s="109"/>
      <c r="N6" s="123">
        <f t="shared" si="10"/>
        <v>4</v>
      </c>
      <c r="O6" t="str">
        <f t="shared" si="13"/>
        <v>No</v>
      </c>
      <c r="P6" t="str">
        <f t="shared" si="11"/>
        <v>Yes!</v>
      </c>
      <c r="Q6" t="str">
        <f t="shared" si="11"/>
        <v>Yes!</v>
      </c>
      <c r="R6" t="str">
        <f t="shared" si="11"/>
        <v>Yes!</v>
      </c>
      <c r="S6" t="str">
        <f t="shared" si="11"/>
        <v>Yes!</v>
      </c>
      <c r="T6" t="str">
        <f t="shared" si="11"/>
        <v>Yes!</v>
      </c>
      <c r="U6" t="str">
        <f t="shared" si="11"/>
        <v>Yes!</v>
      </c>
      <c r="V6" t="str">
        <f t="shared" si="11"/>
        <v>Yes!</v>
      </c>
      <c r="W6" t="str">
        <f t="shared" si="11"/>
        <v>Yes!</v>
      </c>
      <c r="X6" t="str">
        <f t="shared" si="11"/>
        <v>Yes!</v>
      </c>
    </row>
    <row r="7" spans="1:24" ht="21" customHeight="1">
      <c r="A7" s="123">
        <v>5</v>
      </c>
      <c r="B7" s="124">
        <f t="shared" si="12"/>
        <v>5</v>
      </c>
      <c r="C7" s="124">
        <f t="shared" si="9"/>
        <v>10</v>
      </c>
      <c r="D7" s="124">
        <f t="shared" si="9"/>
        <v>15</v>
      </c>
      <c r="E7" s="124">
        <f t="shared" si="9"/>
        <v>20</v>
      </c>
      <c r="F7" s="124">
        <f t="shared" si="9"/>
        <v>25</v>
      </c>
      <c r="G7" s="124">
        <f t="shared" si="9"/>
        <v>30</v>
      </c>
      <c r="H7" s="124">
        <f t="shared" si="9"/>
        <v>35</v>
      </c>
      <c r="I7" s="124">
        <f t="shared" si="9"/>
        <v>40</v>
      </c>
      <c r="J7" s="124">
        <f t="shared" si="9"/>
        <v>45</v>
      </c>
      <c r="K7" s="124">
        <f t="shared" si="9"/>
        <v>50</v>
      </c>
      <c r="L7" s="124">
        <f t="shared" si="9"/>
        <v>55</v>
      </c>
      <c r="M7" s="109"/>
      <c r="N7" s="123">
        <f t="shared" si="10"/>
        <v>5</v>
      </c>
      <c r="O7" t="str">
        <f t="shared" si="13"/>
        <v>No</v>
      </c>
      <c r="P7" t="str">
        <f t="shared" si="11"/>
        <v>Yes!</v>
      </c>
      <c r="Q7" t="str">
        <f t="shared" si="11"/>
        <v>Yes!</v>
      </c>
      <c r="R7" t="str">
        <f t="shared" si="11"/>
        <v>Yes!</v>
      </c>
      <c r="S7" t="str">
        <f t="shared" si="11"/>
        <v>Yes!</v>
      </c>
      <c r="T7" t="str">
        <f t="shared" si="11"/>
        <v>Yes!</v>
      </c>
      <c r="U7" t="str">
        <f t="shared" si="11"/>
        <v>Yes!</v>
      </c>
      <c r="V7" t="str">
        <f t="shared" si="11"/>
        <v>Yes!</v>
      </c>
      <c r="W7" t="str">
        <f t="shared" si="11"/>
        <v>Yes!</v>
      </c>
      <c r="X7" t="str">
        <f t="shared" si="11"/>
        <v>Yes!</v>
      </c>
    </row>
    <row r="8" spans="1:24" ht="21" customHeight="1">
      <c r="A8" s="123">
        <v>6</v>
      </c>
      <c r="B8" s="124">
        <f t="shared" si="12"/>
        <v>6</v>
      </c>
      <c r="C8" s="124">
        <f t="shared" si="9"/>
        <v>12</v>
      </c>
      <c r="D8" s="124">
        <f t="shared" si="9"/>
        <v>18</v>
      </c>
      <c r="E8" s="124">
        <f t="shared" si="9"/>
        <v>24</v>
      </c>
      <c r="F8" s="124">
        <f t="shared" si="9"/>
        <v>30</v>
      </c>
      <c r="G8" s="124">
        <f t="shared" si="9"/>
        <v>36</v>
      </c>
      <c r="H8" s="124">
        <f t="shared" si="9"/>
        <v>42</v>
      </c>
      <c r="I8" s="124">
        <f t="shared" si="9"/>
        <v>48</v>
      </c>
      <c r="J8" s="124">
        <f t="shared" si="9"/>
        <v>54</v>
      </c>
      <c r="K8" s="124">
        <f t="shared" si="9"/>
        <v>60</v>
      </c>
      <c r="L8" s="124">
        <f t="shared" si="9"/>
        <v>66</v>
      </c>
      <c r="M8" s="109"/>
      <c r="N8" s="123">
        <f t="shared" si="10"/>
        <v>6</v>
      </c>
      <c r="O8" t="str">
        <f t="shared" si="13"/>
        <v>No</v>
      </c>
      <c r="P8" t="str">
        <f t="shared" si="11"/>
        <v>Yes!</v>
      </c>
      <c r="Q8" t="str">
        <f t="shared" si="11"/>
        <v>Yes!</v>
      </c>
      <c r="R8" t="str">
        <f t="shared" si="11"/>
        <v>Yes!</v>
      </c>
      <c r="S8" t="str">
        <f t="shared" si="11"/>
        <v>Yes!</v>
      </c>
      <c r="T8" t="str">
        <f t="shared" si="11"/>
        <v>Yes!</v>
      </c>
      <c r="U8" t="str">
        <f t="shared" si="11"/>
        <v>Yes!</v>
      </c>
      <c r="V8" t="str">
        <f t="shared" si="11"/>
        <v>Yes!</v>
      </c>
      <c r="W8" t="str">
        <f t="shared" si="11"/>
        <v>Yes!</v>
      </c>
      <c r="X8" t="str">
        <f t="shared" si="11"/>
        <v>Yes!</v>
      </c>
    </row>
    <row r="9" spans="1:24" ht="21" customHeight="1">
      <c r="A9" s="123">
        <v>7</v>
      </c>
      <c r="B9" s="124">
        <f t="shared" si="12"/>
        <v>7</v>
      </c>
      <c r="C9" s="124">
        <f t="shared" si="9"/>
        <v>14</v>
      </c>
      <c r="D9" s="124">
        <f t="shared" si="9"/>
        <v>21</v>
      </c>
      <c r="E9" s="124">
        <f t="shared" si="9"/>
        <v>28</v>
      </c>
      <c r="F9" s="124">
        <f t="shared" si="9"/>
        <v>35</v>
      </c>
      <c r="G9" s="124">
        <f t="shared" si="9"/>
        <v>42</v>
      </c>
      <c r="H9" s="124">
        <f t="shared" si="9"/>
        <v>49</v>
      </c>
      <c r="I9" s="124">
        <f t="shared" si="9"/>
        <v>56</v>
      </c>
      <c r="J9" s="124">
        <f t="shared" si="9"/>
        <v>63</v>
      </c>
      <c r="K9" s="124">
        <f t="shared" si="9"/>
        <v>70</v>
      </c>
      <c r="L9" s="124">
        <f t="shared" si="9"/>
        <v>77</v>
      </c>
      <c r="M9" s="109"/>
      <c r="N9" s="123">
        <f t="shared" si="10"/>
        <v>7</v>
      </c>
      <c r="O9" t="str">
        <f t="shared" si="13"/>
        <v>Yes!</v>
      </c>
      <c r="P9" t="str">
        <f t="shared" si="11"/>
        <v>Yes!</v>
      </c>
      <c r="Q9" t="str">
        <f t="shared" si="11"/>
        <v>Yes!</v>
      </c>
      <c r="R9" t="str">
        <f t="shared" si="11"/>
        <v>Yes!</v>
      </c>
      <c r="S9" t="str">
        <f t="shared" si="11"/>
        <v>Yes!</v>
      </c>
      <c r="T9" t="str">
        <f t="shared" si="11"/>
        <v>Yes!</v>
      </c>
      <c r="U9" t="str">
        <f t="shared" si="11"/>
        <v>Yes!</v>
      </c>
      <c r="V9" t="str">
        <f t="shared" si="11"/>
        <v>Yes!</v>
      </c>
      <c r="W9" t="str">
        <f t="shared" si="11"/>
        <v>Yes!</v>
      </c>
      <c r="X9" t="str">
        <f t="shared" si="11"/>
        <v>Yes!</v>
      </c>
    </row>
    <row r="10" spans="1:24" ht="21" customHeight="1">
      <c r="A10" s="123">
        <v>8</v>
      </c>
      <c r="B10" s="124">
        <f t="shared" si="12"/>
        <v>8</v>
      </c>
      <c r="C10" s="124">
        <f t="shared" si="9"/>
        <v>16</v>
      </c>
      <c r="D10" s="124">
        <f t="shared" si="9"/>
        <v>24</v>
      </c>
      <c r="E10" s="124">
        <f t="shared" si="9"/>
        <v>32</v>
      </c>
      <c r="F10" s="124">
        <f t="shared" si="9"/>
        <v>40</v>
      </c>
      <c r="G10" s="124">
        <f t="shared" si="9"/>
        <v>48</v>
      </c>
      <c r="H10" s="124">
        <f t="shared" si="9"/>
        <v>56</v>
      </c>
      <c r="I10" s="124">
        <f t="shared" si="9"/>
        <v>64</v>
      </c>
      <c r="J10" s="124">
        <f t="shared" si="9"/>
        <v>72</v>
      </c>
      <c r="K10" s="124">
        <f t="shared" si="9"/>
        <v>80</v>
      </c>
      <c r="L10" s="124">
        <f t="shared" si="9"/>
        <v>88</v>
      </c>
      <c r="M10" s="109"/>
      <c r="N10" s="123">
        <f t="shared" si="10"/>
        <v>8</v>
      </c>
      <c r="O10" t="str">
        <f t="shared" si="13"/>
        <v>Yes!</v>
      </c>
      <c r="P10" t="str">
        <f t="shared" si="11"/>
        <v>Yes!</v>
      </c>
      <c r="Q10" t="str">
        <f t="shared" si="11"/>
        <v>Yes!</v>
      </c>
      <c r="R10" t="str">
        <f t="shared" si="11"/>
        <v>Yes!</v>
      </c>
      <c r="S10" t="str">
        <f t="shared" si="11"/>
        <v>Yes!</v>
      </c>
      <c r="T10" t="str">
        <f t="shared" si="11"/>
        <v>Yes!</v>
      </c>
      <c r="U10" t="str">
        <f t="shared" si="11"/>
        <v>Yes!</v>
      </c>
      <c r="V10" t="str">
        <f t="shared" si="11"/>
        <v>Yes!</v>
      </c>
      <c r="W10" t="str">
        <f t="shared" si="11"/>
        <v>Yes!</v>
      </c>
      <c r="X10" t="str">
        <f t="shared" si="11"/>
        <v>Yes!</v>
      </c>
    </row>
    <row r="11" spans="1:24" ht="21" customHeight="1">
      <c r="A11" s="123">
        <v>9</v>
      </c>
      <c r="B11" s="124">
        <f t="shared" si="12"/>
        <v>9</v>
      </c>
      <c r="C11" s="124">
        <f t="shared" si="9"/>
        <v>18</v>
      </c>
      <c r="D11" s="124">
        <f t="shared" si="9"/>
        <v>27</v>
      </c>
      <c r="E11" s="124">
        <f t="shared" si="9"/>
        <v>36</v>
      </c>
      <c r="F11" s="124">
        <f t="shared" si="9"/>
        <v>45</v>
      </c>
      <c r="G11" s="124">
        <f t="shared" si="9"/>
        <v>54</v>
      </c>
      <c r="H11" s="124">
        <f t="shared" si="9"/>
        <v>63</v>
      </c>
      <c r="I11" s="124">
        <f t="shared" si="9"/>
        <v>72</v>
      </c>
      <c r="J11" s="124">
        <f t="shared" si="9"/>
        <v>81</v>
      </c>
      <c r="K11" s="124">
        <f t="shared" si="9"/>
        <v>90</v>
      </c>
      <c r="L11" s="124">
        <f t="shared" si="9"/>
        <v>99</v>
      </c>
      <c r="M11" s="109"/>
      <c r="N11" s="123">
        <f t="shared" si="10"/>
        <v>9</v>
      </c>
      <c r="O11" t="str">
        <f t="shared" si="13"/>
        <v>Yes!</v>
      </c>
      <c r="P11" t="str">
        <f t="shared" si="11"/>
        <v>Yes!</v>
      </c>
      <c r="Q11" t="str">
        <f t="shared" si="11"/>
        <v>Yes!</v>
      </c>
      <c r="R11" t="str">
        <f t="shared" si="11"/>
        <v>Yes!</v>
      </c>
      <c r="S11" t="str">
        <f t="shared" si="11"/>
        <v>Yes!</v>
      </c>
      <c r="T11" t="str">
        <f t="shared" si="11"/>
        <v>Yes!</v>
      </c>
      <c r="U11" t="str">
        <f t="shared" si="11"/>
        <v>Yes!</v>
      </c>
      <c r="V11" t="str">
        <f t="shared" si="11"/>
        <v>Yes!</v>
      </c>
      <c r="W11" t="str">
        <f t="shared" si="11"/>
        <v>Yes!</v>
      </c>
      <c r="X11" t="str">
        <f t="shared" si="11"/>
        <v>Yes!</v>
      </c>
    </row>
    <row r="12" spans="1:24" ht="21" customHeight="1">
      <c r="A12" s="123">
        <v>10</v>
      </c>
      <c r="B12" s="124">
        <f t="shared" si="12"/>
        <v>10</v>
      </c>
      <c r="C12" s="124">
        <f t="shared" si="9"/>
        <v>20</v>
      </c>
      <c r="D12" s="124">
        <f t="shared" si="9"/>
        <v>30</v>
      </c>
      <c r="E12" s="124">
        <f t="shared" si="9"/>
        <v>40</v>
      </c>
      <c r="F12" s="124">
        <f t="shared" si="9"/>
        <v>50</v>
      </c>
      <c r="G12" s="124">
        <f t="shared" si="9"/>
        <v>60</v>
      </c>
      <c r="H12" s="124">
        <f t="shared" si="9"/>
        <v>70</v>
      </c>
      <c r="I12" s="124">
        <f t="shared" si="9"/>
        <v>80</v>
      </c>
      <c r="J12" s="124">
        <f t="shared" si="9"/>
        <v>90</v>
      </c>
      <c r="K12" s="124">
        <f t="shared" si="9"/>
        <v>100</v>
      </c>
      <c r="L12" s="124">
        <f t="shared" si="9"/>
        <v>110</v>
      </c>
      <c r="M12" s="109"/>
      <c r="N12" s="123">
        <f t="shared" si="10"/>
        <v>10</v>
      </c>
      <c r="O12" t="str">
        <f t="shared" si="13"/>
        <v>Yes!</v>
      </c>
      <c r="P12" t="str">
        <f t="shared" si="11"/>
        <v>Yes!</v>
      </c>
      <c r="Q12" t="str">
        <f t="shared" si="11"/>
        <v>Yes!</v>
      </c>
      <c r="R12" t="str">
        <f t="shared" si="11"/>
        <v>Yes!</v>
      </c>
      <c r="S12" t="str">
        <f t="shared" si="11"/>
        <v>Yes!</v>
      </c>
      <c r="T12" t="str">
        <f t="shared" si="11"/>
        <v>Yes!</v>
      </c>
      <c r="U12" t="str">
        <f t="shared" si="11"/>
        <v>Yes!</v>
      </c>
      <c r="V12" t="str">
        <f t="shared" si="11"/>
        <v>Yes!</v>
      </c>
      <c r="W12" t="str">
        <f t="shared" si="11"/>
        <v>Yes!</v>
      </c>
      <c r="X12" t="str">
        <f t="shared" si="11"/>
        <v>Yes!</v>
      </c>
    </row>
    <row r="13" spans="1:24" ht="15.75">
      <c r="A13" s="123">
        <v>11</v>
      </c>
      <c r="B13" s="124">
        <f t="shared" si="12"/>
        <v>11</v>
      </c>
      <c r="C13" s="124">
        <f t="shared" si="9"/>
        <v>22</v>
      </c>
      <c r="D13" s="124">
        <f t="shared" si="9"/>
        <v>33</v>
      </c>
      <c r="E13" s="124">
        <f t="shared" si="9"/>
        <v>44</v>
      </c>
      <c r="F13" s="124">
        <f t="shared" si="9"/>
        <v>55</v>
      </c>
      <c r="G13" s="124">
        <f t="shared" si="9"/>
        <v>66</v>
      </c>
      <c r="H13" s="124">
        <f t="shared" si="9"/>
        <v>77</v>
      </c>
      <c r="I13" s="124">
        <f t="shared" si="9"/>
        <v>88</v>
      </c>
      <c r="J13" s="124">
        <f t="shared" si="9"/>
        <v>99</v>
      </c>
      <c r="K13" s="124">
        <f t="shared" si="9"/>
        <v>110</v>
      </c>
      <c r="L13" s="124">
        <f t="shared" si="9"/>
        <v>121</v>
      </c>
      <c r="M13" s="109"/>
      <c r="N13" s="123">
        <f t="shared" si="10"/>
        <v>11</v>
      </c>
      <c r="O13" t="str">
        <f t="shared" si="13"/>
        <v>Yes!</v>
      </c>
      <c r="P13" t="str">
        <f t="shared" si="11"/>
        <v>Yes!</v>
      </c>
      <c r="Q13" t="str">
        <f t="shared" si="11"/>
        <v>Yes!</v>
      </c>
      <c r="R13" t="str">
        <f t="shared" si="11"/>
        <v>Yes!</v>
      </c>
      <c r="S13" t="str">
        <f t="shared" si="11"/>
        <v>Yes!</v>
      </c>
      <c r="T13" t="str">
        <f t="shared" si="11"/>
        <v>Yes!</v>
      </c>
      <c r="U13" t="str">
        <f t="shared" si="11"/>
        <v>Yes!</v>
      </c>
      <c r="V13" t="str">
        <f t="shared" si="11"/>
        <v>Yes!</v>
      </c>
      <c r="W13" t="str">
        <f t="shared" si="11"/>
        <v>Yes!</v>
      </c>
      <c r="X13" t="str">
        <f t="shared" si="11"/>
        <v>Yes!</v>
      </c>
    </row>
    <row r="14" spans="1:24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</sheetData>
  <conditionalFormatting sqref="O3:X13">
    <cfRule type="containsText" dxfId="6" priority="1" operator="containsText" text="No">
      <formula>NOT(ISERROR(SEARCH("No",O3)))</formula>
    </cfRule>
  </conditionalFormatting>
  <dataValidations count="1">
    <dataValidation type="whole" allowBlank="1" showInputMessage="1" showErrorMessage="1" sqref="N2" xr:uid="{001BCBA8-0983-48A0-ADBC-EE50FDE3723A}">
      <formula1>0</formula1>
      <formula2>100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</sheetPr>
  <dimension ref="A1:H30"/>
  <sheetViews>
    <sheetView workbookViewId="0">
      <selection activeCell="N27" sqref="N27"/>
    </sheetView>
  </sheetViews>
  <sheetFormatPr defaultColWidth="14.42578125" defaultRowHeight="15" customHeight="1"/>
  <cols>
    <col min="1" max="1" width="16.7109375" customWidth="1"/>
    <col min="2" max="2" width="20.5703125" customWidth="1"/>
    <col min="3" max="3" width="11.42578125" customWidth="1"/>
    <col min="4" max="4" width="21.28515625" customWidth="1"/>
    <col min="5" max="5" width="8.5703125" customWidth="1"/>
    <col min="6" max="6" width="11.42578125" customWidth="1"/>
    <col min="7" max="7" width="21.28515625" customWidth="1"/>
    <col min="8" max="8" width="76.140625" customWidth="1"/>
  </cols>
  <sheetData>
    <row r="1" spans="1:8" ht="19.5" customHeight="1">
      <c r="A1" s="23" t="s">
        <v>1</v>
      </c>
      <c r="B1" s="23" t="s">
        <v>2</v>
      </c>
      <c r="C1" s="23" t="s">
        <v>98</v>
      </c>
      <c r="D1" s="23" t="s">
        <v>99</v>
      </c>
      <c r="E1" s="23"/>
      <c r="F1" s="24" t="s">
        <v>98</v>
      </c>
      <c r="G1" s="24" t="s">
        <v>99</v>
      </c>
      <c r="H1" s="25" t="s">
        <v>100</v>
      </c>
    </row>
    <row r="2" spans="1:8" ht="19.5" customHeight="1">
      <c r="A2" s="26" t="str">
        <f>Campers!B2</f>
        <v>Miss</v>
      </c>
      <c r="B2" s="26" t="str">
        <f>Campers!C2</f>
        <v>Frizzle</v>
      </c>
      <c r="C2" s="27" t="s">
        <v>101</v>
      </c>
      <c r="D2" s="26" t="str">
        <f t="shared" ref="D2:D30" si="0">VLOOKUP(C2,F1:G6,2)</f>
        <v>Green Torpedo</v>
      </c>
      <c r="E2" s="26"/>
      <c r="F2" s="28" t="s">
        <v>101</v>
      </c>
      <c r="G2" s="28" t="s">
        <v>102</v>
      </c>
      <c r="H2" s="29" t="s">
        <v>103</v>
      </c>
    </row>
    <row r="3" spans="1:8" ht="19.5" customHeight="1">
      <c r="A3" s="26" t="str">
        <f>Campers!B3</f>
        <v>Natallie</v>
      </c>
      <c r="B3" s="26" t="str">
        <f>Campers!C3</f>
        <v>Portman</v>
      </c>
      <c r="C3" s="27" t="s">
        <v>104</v>
      </c>
      <c r="D3" s="26" t="str">
        <f t="shared" si="0"/>
        <v>Black Viper</v>
      </c>
      <c r="E3" s="26"/>
      <c r="F3" s="28" t="s">
        <v>104</v>
      </c>
      <c r="G3" s="28" t="s">
        <v>105</v>
      </c>
      <c r="H3" s="29" t="s">
        <v>106</v>
      </c>
    </row>
    <row r="4" spans="1:8" ht="19.5" customHeight="1">
      <c r="A4" s="26" t="str">
        <f>Campers!B4</f>
        <v>Roger</v>
      </c>
      <c r="B4" s="26" t="str">
        <f>Campers!C4</f>
        <v>Rabbit</v>
      </c>
      <c r="C4" s="27" t="s">
        <v>107</v>
      </c>
      <c r="D4" s="26" t="str">
        <f t="shared" si="0"/>
        <v>Vector 1</v>
      </c>
      <c r="E4" s="26"/>
      <c r="F4" s="28" t="s">
        <v>107</v>
      </c>
      <c r="G4" s="28" t="s">
        <v>108</v>
      </c>
      <c r="H4" s="29" t="s">
        <v>109</v>
      </c>
    </row>
    <row r="5" spans="1:8" ht="19.5" customHeight="1">
      <c r="A5" s="26" t="str">
        <f>Campers!B5</f>
        <v>Sally</v>
      </c>
      <c r="B5" s="26" t="str">
        <f>Campers!C5</f>
        <v>Shells</v>
      </c>
      <c r="C5" s="27" t="s">
        <v>110</v>
      </c>
      <c r="D5" s="26" t="str">
        <f t="shared" si="0"/>
        <v>Yellow Dart</v>
      </c>
      <c r="E5" s="26"/>
      <c r="F5" s="28" t="s">
        <v>110</v>
      </c>
      <c r="G5" s="28" t="s">
        <v>111</v>
      </c>
      <c r="H5" s="29" t="s">
        <v>112</v>
      </c>
    </row>
    <row r="6" spans="1:8" ht="19.5" customHeight="1">
      <c r="A6" s="26" t="str">
        <f>Campers!B7</f>
        <v>Kermit</v>
      </c>
      <c r="B6" s="26" t="str">
        <f>Campers!C7</f>
        <v>The Frog</v>
      </c>
      <c r="C6" s="27" t="s">
        <v>91</v>
      </c>
      <c r="D6" s="26" t="str">
        <f t="shared" si="0"/>
        <v>Flame Thrower</v>
      </c>
      <c r="E6" s="26"/>
      <c r="F6" s="28" t="s">
        <v>91</v>
      </c>
      <c r="G6" s="28" t="s">
        <v>113</v>
      </c>
      <c r="H6" s="29" t="s">
        <v>114</v>
      </c>
    </row>
    <row r="7" spans="1:8" ht="19.5" customHeight="1">
      <c r="A7" s="26" t="str">
        <f>Campers!B8</f>
        <v>Miss</v>
      </c>
      <c r="B7" s="26" t="str">
        <f>Campers!C8</f>
        <v>Piggy</v>
      </c>
      <c r="C7" s="27" t="s">
        <v>101</v>
      </c>
      <c r="D7" s="26" t="e">
        <f t="shared" si="0"/>
        <v>#N/A</v>
      </c>
      <c r="E7" s="26"/>
      <c r="F7" s="30"/>
      <c r="G7" s="30"/>
      <c r="H7" s="29" t="s">
        <v>115</v>
      </c>
    </row>
    <row r="8" spans="1:8" ht="19.5" customHeight="1">
      <c r="A8" s="26" t="str">
        <f>Campers!B9</f>
        <v>Pricess</v>
      </c>
      <c r="B8" s="26" t="str">
        <f>Campers!C9</f>
        <v>Leia</v>
      </c>
      <c r="C8" s="27" t="s">
        <v>104</v>
      </c>
      <c r="D8" s="26" t="e">
        <f t="shared" si="0"/>
        <v>#N/A</v>
      </c>
      <c r="E8" s="26"/>
      <c r="F8" s="30"/>
      <c r="G8" s="30"/>
      <c r="H8" s="29" t="s">
        <v>116</v>
      </c>
    </row>
    <row r="9" spans="1:8" ht="19.5" customHeight="1">
      <c r="A9" s="26" t="str">
        <f>Campers!B10</f>
        <v>Alice</v>
      </c>
      <c r="B9" s="26" t="str">
        <f>Campers!C10</f>
        <v>In Wonderland</v>
      </c>
      <c r="C9" s="27" t="s">
        <v>107</v>
      </c>
      <c r="D9" s="26" t="e">
        <f t="shared" si="0"/>
        <v>#N/A</v>
      </c>
      <c r="E9" s="26"/>
      <c r="F9" s="30"/>
      <c r="G9" s="30"/>
      <c r="H9" s="30"/>
    </row>
    <row r="10" spans="1:8" ht="19.5" customHeight="1">
      <c r="A10" s="26" t="str">
        <f>Campers!B15</f>
        <v>Price</v>
      </c>
      <c r="B10" s="26" t="str">
        <f>Campers!C15</f>
        <v>Harry</v>
      </c>
      <c r="C10" s="27" t="s">
        <v>110</v>
      </c>
      <c r="D10" s="26" t="e">
        <f t="shared" si="0"/>
        <v>#N/A</v>
      </c>
      <c r="E10" s="26"/>
      <c r="F10" s="30"/>
      <c r="G10" s="30"/>
      <c r="H10" s="30"/>
    </row>
    <row r="11" spans="1:8" ht="19.5" customHeight="1">
      <c r="A11" s="26" t="str">
        <f>Campers!B11</f>
        <v>Finding</v>
      </c>
      <c r="B11" s="26" t="str">
        <f>Campers!C11</f>
        <v>Nemo</v>
      </c>
      <c r="C11" s="27" t="s">
        <v>91</v>
      </c>
      <c r="D11" s="26" t="e">
        <f t="shared" si="0"/>
        <v>#N/A</v>
      </c>
      <c r="E11" s="26"/>
      <c r="F11" s="30"/>
      <c r="G11" s="30"/>
      <c r="H11" s="30"/>
    </row>
    <row r="12" spans="1:8" ht="19.5" customHeight="1">
      <c r="A12" s="26" t="str">
        <f>Campers!B12</f>
        <v>Anigo</v>
      </c>
      <c r="B12" s="26" t="str">
        <f>Campers!C12</f>
        <v>Montoya</v>
      </c>
      <c r="C12" s="27" t="s">
        <v>101</v>
      </c>
      <c r="D12" s="26" t="e">
        <f t="shared" si="0"/>
        <v>#N/A</v>
      </c>
      <c r="E12" s="26"/>
      <c r="F12" s="30"/>
      <c r="G12" s="30"/>
      <c r="H12" s="30"/>
    </row>
    <row r="13" spans="1:8" ht="19.5" customHeight="1">
      <c r="A13" s="26" t="str">
        <f>Campers!B6</f>
        <v>Han</v>
      </c>
      <c r="B13" s="26" t="str">
        <f>Campers!C6</f>
        <v>Solo</v>
      </c>
      <c r="C13" s="27" t="s">
        <v>104</v>
      </c>
      <c r="D13" s="26" t="e">
        <f t="shared" si="0"/>
        <v>#N/A</v>
      </c>
      <c r="E13" s="26"/>
      <c r="F13" s="30"/>
      <c r="G13" s="30"/>
      <c r="H13" s="30"/>
    </row>
    <row r="14" spans="1:8" ht="19.5" customHeight="1">
      <c r="A14" s="26" t="str">
        <f>Campers!B13</f>
        <v>Barney</v>
      </c>
      <c r="B14" s="26" t="str">
        <f>Campers!C13</f>
        <v>Fife</v>
      </c>
      <c r="C14" s="27" t="s">
        <v>107</v>
      </c>
      <c r="D14" s="26" t="e">
        <f t="shared" si="0"/>
        <v>#N/A</v>
      </c>
      <c r="E14" s="26"/>
      <c r="F14" s="30"/>
      <c r="G14" s="30"/>
      <c r="H14" s="30"/>
    </row>
    <row r="15" spans="1:8" ht="19.5" customHeight="1">
      <c r="A15" s="26" t="str">
        <f>Campers!B14</f>
        <v>Philo</v>
      </c>
      <c r="B15" s="26" t="str">
        <f>Campers!C14</f>
        <v>Farnsworth</v>
      </c>
      <c r="C15" s="27" t="s">
        <v>110</v>
      </c>
      <c r="D15" s="26" t="e">
        <f t="shared" si="0"/>
        <v>#N/A</v>
      </c>
      <c r="E15" s="26"/>
      <c r="F15" s="30"/>
      <c r="G15" s="30"/>
      <c r="H15" s="30"/>
    </row>
    <row r="16" spans="1:8" ht="19.5" customHeight="1">
      <c r="A16" s="26" t="str">
        <f>Campers!B16</f>
        <v>Amelia</v>
      </c>
      <c r="B16" s="26" t="str">
        <f>Campers!C16</f>
        <v>Bedelia</v>
      </c>
      <c r="C16" s="27" t="s">
        <v>91</v>
      </c>
      <c r="D16" s="26" t="e">
        <f t="shared" si="0"/>
        <v>#N/A</v>
      </c>
      <c r="E16" s="26"/>
      <c r="F16" s="30"/>
      <c r="G16" s="30"/>
      <c r="H16" s="30"/>
    </row>
    <row r="17" spans="1:4" ht="19.5" customHeight="1">
      <c r="A17" s="26" t="str">
        <f>Campers!B17</f>
        <v>Frankie</v>
      </c>
      <c r="B17" s="26" t="str">
        <f>Campers!C17</f>
        <v>Muniz</v>
      </c>
      <c r="C17" s="27" t="s">
        <v>101</v>
      </c>
      <c r="D17" s="26" t="e">
        <f t="shared" si="0"/>
        <v>#N/A</v>
      </c>
    </row>
    <row r="18" spans="1:4" ht="19.5" customHeight="1">
      <c r="A18" s="26" t="str">
        <f>Campers!B18</f>
        <v>King</v>
      </c>
      <c r="B18" s="26" t="str">
        <f>Campers!C18</f>
        <v>Charles</v>
      </c>
      <c r="C18" s="27" t="s">
        <v>104</v>
      </c>
      <c r="D18" s="26" t="e">
        <f t="shared" si="0"/>
        <v>#N/A</v>
      </c>
    </row>
    <row r="19" spans="1:4" ht="19.5" customHeight="1">
      <c r="A19" s="26" t="str">
        <f>Campers!B19</f>
        <v>Peter</v>
      </c>
      <c r="B19" s="26" t="str">
        <f>Campers!C19</f>
        <v>Rabbit</v>
      </c>
      <c r="C19" s="27" t="s">
        <v>107</v>
      </c>
      <c r="D19" s="26" t="e">
        <f t="shared" si="0"/>
        <v>#N/A</v>
      </c>
    </row>
    <row r="20" spans="1:4" ht="19.5" customHeight="1">
      <c r="A20" s="26" t="str">
        <f>Campers!B20</f>
        <v>Johnny</v>
      </c>
      <c r="B20" s="26" t="str">
        <f>Campers!C20</f>
        <v>Depp</v>
      </c>
      <c r="C20" s="27" t="s">
        <v>110</v>
      </c>
      <c r="D20" s="26" t="e">
        <f t="shared" si="0"/>
        <v>#N/A</v>
      </c>
    </row>
    <row r="21" spans="1:4" ht="19.5" customHeight="1">
      <c r="A21" s="26" t="str">
        <f>Campers!B21</f>
        <v>Ricky</v>
      </c>
      <c r="B21" s="26" t="str">
        <f>Campers!C21</f>
        <v>Ricardo</v>
      </c>
      <c r="C21" s="27" t="s">
        <v>91</v>
      </c>
      <c r="D21" s="26" t="e">
        <f t="shared" si="0"/>
        <v>#N/A</v>
      </c>
    </row>
    <row r="22" spans="1:4" ht="19.5" customHeight="1">
      <c r="A22" s="26" t="str">
        <f>Campers!B22</f>
        <v>Sally</v>
      </c>
      <c r="B22" s="26" t="str">
        <f>Campers!C22</f>
        <v>Shells</v>
      </c>
      <c r="C22" s="27" t="s">
        <v>101</v>
      </c>
      <c r="D22" s="26" t="e">
        <f t="shared" si="0"/>
        <v>#N/A</v>
      </c>
    </row>
    <row r="23" spans="1:4" ht="19.5" customHeight="1">
      <c r="A23" s="26" t="str">
        <f>Campers!B23</f>
        <v>Donny</v>
      </c>
      <c r="B23" s="26" t="str">
        <f>Campers!C23</f>
        <v>Osmond</v>
      </c>
      <c r="C23" s="27" t="s">
        <v>104</v>
      </c>
      <c r="D23" s="26" t="e">
        <f t="shared" si="0"/>
        <v>#N/A</v>
      </c>
    </row>
    <row r="24" spans="1:4" ht="19.5" customHeight="1">
      <c r="A24" s="26" t="str">
        <f>Campers!B24</f>
        <v>Natallie</v>
      </c>
      <c r="B24" s="26" t="str">
        <f>Campers!C24</f>
        <v>Portman</v>
      </c>
      <c r="C24" s="27" t="s">
        <v>107</v>
      </c>
      <c r="D24" s="26" t="e">
        <f t="shared" si="0"/>
        <v>#N/A</v>
      </c>
    </row>
    <row r="25" spans="1:4" ht="19.5" customHeight="1">
      <c r="A25" s="26" t="str">
        <f>Campers!B25</f>
        <v>Frank</v>
      </c>
      <c r="B25" s="26" t="str">
        <f>Campers!C25</f>
        <v>Sinatra</v>
      </c>
      <c r="C25" s="27" t="s">
        <v>110</v>
      </c>
      <c r="D25" s="26" t="e">
        <f t="shared" si="0"/>
        <v>#N/A</v>
      </c>
    </row>
    <row r="26" spans="1:4" ht="19.5" customHeight="1">
      <c r="A26" s="26" t="str">
        <f>Campers!B26</f>
        <v>Frank</v>
      </c>
      <c r="B26" s="26" t="str">
        <f>Campers!C26</f>
        <v>Sinatra</v>
      </c>
      <c r="C26" s="27" t="s">
        <v>91</v>
      </c>
      <c r="D26" s="26" t="e">
        <f t="shared" si="0"/>
        <v>#N/A</v>
      </c>
    </row>
    <row r="27" spans="1:4" ht="19.5" customHeight="1">
      <c r="A27" s="26" t="str">
        <f>Campers!B27</f>
        <v>Miss</v>
      </c>
      <c r="B27" s="26" t="str">
        <f>Campers!C27</f>
        <v>Frizzle</v>
      </c>
      <c r="C27" s="27" t="s">
        <v>101</v>
      </c>
      <c r="D27" s="26" t="e">
        <f t="shared" si="0"/>
        <v>#N/A</v>
      </c>
    </row>
    <row r="28" spans="1:4" ht="19.5" customHeight="1">
      <c r="A28" s="26" t="str">
        <f>Campers!B28</f>
        <v>Donny</v>
      </c>
      <c r="B28" s="26" t="str">
        <f>Campers!C28</f>
        <v>Osmond</v>
      </c>
      <c r="C28" s="27" t="s">
        <v>104</v>
      </c>
      <c r="D28" s="26" t="e">
        <f t="shared" si="0"/>
        <v>#N/A</v>
      </c>
    </row>
    <row r="29" spans="1:4" ht="19.5" customHeight="1">
      <c r="A29" s="26" t="str">
        <f>Campers!B29</f>
        <v>Johnny</v>
      </c>
      <c r="B29" s="26" t="str">
        <f>Campers!C29</f>
        <v>Depp</v>
      </c>
      <c r="C29" s="27" t="s">
        <v>107</v>
      </c>
      <c r="D29" s="26" t="e">
        <f t="shared" si="0"/>
        <v>#N/A</v>
      </c>
    </row>
    <row r="30" spans="1:4" ht="19.5" customHeight="1">
      <c r="A30" s="26" t="str">
        <f>Campers!B30</f>
        <v>Ricky</v>
      </c>
      <c r="B30" s="26" t="str">
        <f>Campers!C30</f>
        <v>Ricardo</v>
      </c>
      <c r="C30" s="27" t="s">
        <v>110</v>
      </c>
      <c r="D30" s="26" t="e">
        <f t="shared" si="0"/>
        <v>#N/A</v>
      </c>
    </row>
  </sheetData>
  <conditionalFormatting sqref="D1:E1 D43:E1000">
    <cfRule type="cellIs" dxfId="5" priority="1" operator="equal">
      <formula>"Green T"</formula>
    </cfRule>
  </conditionalFormatting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/>
  </sheetPr>
  <dimension ref="A1:E1"/>
  <sheetViews>
    <sheetView workbookViewId="0">
      <selection activeCell="L30" sqref="L30"/>
    </sheetView>
  </sheetViews>
  <sheetFormatPr defaultColWidth="14.42578125" defaultRowHeight="15" customHeight="1"/>
  <cols>
    <col min="1" max="4" width="10.7109375" customWidth="1"/>
    <col min="5" max="5" width="25" customWidth="1"/>
    <col min="6" max="26" width="10.7109375" customWidth="1"/>
  </cols>
  <sheetData>
    <row r="1" spans="1:5" ht="12.75" customHeight="1">
      <c r="A1" s="31" t="s">
        <v>2</v>
      </c>
      <c r="B1" s="31" t="s">
        <v>1</v>
      </c>
      <c r="C1" s="31" t="s">
        <v>0</v>
      </c>
      <c r="D1" s="31" t="s">
        <v>98</v>
      </c>
      <c r="E1" s="32" t="s">
        <v>117</v>
      </c>
    </row>
  </sheetData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/>
  </sheetPr>
  <dimension ref="A1:F9"/>
  <sheetViews>
    <sheetView workbookViewId="0">
      <selection activeCell="L30" sqref="L30"/>
    </sheetView>
  </sheetViews>
  <sheetFormatPr defaultColWidth="14.42578125" defaultRowHeight="15" customHeight="1"/>
  <cols>
    <col min="2" max="2" width="11.28515625" customWidth="1"/>
    <col min="3" max="3" width="26.7109375" customWidth="1"/>
  </cols>
  <sheetData>
    <row r="1" spans="1:6" ht="15.75" customHeight="1">
      <c r="A1" s="34" t="s">
        <v>118</v>
      </c>
      <c r="B1" s="34" t="s">
        <v>98</v>
      </c>
      <c r="C1" s="34" t="s">
        <v>117</v>
      </c>
      <c r="D1" s="34" t="s">
        <v>119</v>
      </c>
      <c r="E1" s="34" t="s">
        <v>120</v>
      </c>
      <c r="F1" s="34" t="s">
        <v>121</v>
      </c>
    </row>
    <row r="2" spans="1:6" ht="15.75" customHeight="1">
      <c r="A2" s="35" t="s">
        <v>23</v>
      </c>
      <c r="B2" s="35" t="s">
        <v>122</v>
      </c>
      <c r="C2" s="35" t="s">
        <v>123</v>
      </c>
      <c r="D2" s="35" t="s">
        <v>124</v>
      </c>
      <c r="E2" s="35" t="s">
        <v>125</v>
      </c>
      <c r="F2" s="35" t="s">
        <v>126</v>
      </c>
    </row>
    <row r="3" spans="1:6" ht="15.75" customHeight="1">
      <c r="A3" s="35" t="s">
        <v>32</v>
      </c>
      <c r="B3" s="35" t="s">
        <v>127</v>
      </c>
      <c r="C3" s="35" t="s">
        <v>128</v>
      </c>
      <c r="D3" s="35" t="s">
        <v>129</v>
      </c>
      <c r="E3" s="35" t="s">
        <v>130</v>
      </c>
      <c r="F3" s="35" t="s">
        <v>131</v>
      </c>
    </row>
    <row r="4" spans="1:6" ht="15.75" customHeight="1">
      <c r="A4" s="35" t="s">
        <v>73</v>
      </c>
      <c r="B4" s="35" t="s">
        <v>132</v>
      </c>
      <c r="C4" s="35" t="s">
        <v>133</v>
      </c>
      <c r="D4" s="35" t="s">
        <v>134</v>
      </c>
      <c r="E4" s="35" t="s">
        <v>130</v>
      </c>
      <c r="F4" s="35" t="s">
        <v>135</v>
      </c>
    </row>
    <row r="5" spans="1:6" ht="15.75" customHeight="1">
      <c r="A5" s="35" t="s">
        <v>59</v>
      </c>
      <c r="B5" s="35" t="s">
        <v>136</v>
      </c>
      <c r="C5" s="35" t="s">
        <v>123</v>
      </c>
      <c r="D5" s="35" t="s">
        <v>137</v>
      </c>
      <c r="E5" s="35" t="s">
        <v>138</v>
      </c>
      <c r="F5" s="35" t="s">
        <v>126</v>
      </c>
    </row>
    <row r="6" spans="1:6" ht="15.75" customHeight="1">
      <c r="A6" s="35" t="s">
        <v>12</v>
      </c>
      <c r="B6" s="35" t="s">
        <v>139</v>
      </c>
      <c r="C6" s="35" t="s">
        <v>140</v>
      </c>
      <c r="D6" s="35" t="s">
        <v>141</v>
      </c>
      <c r="E6" s="35" t="s">
        <v>138</v>
      </c>
      <c r="F6" s="35" t="s">
        <v>142</v>
      </c>
    </row>
    <row r="7" spans="1:6" ht="15.75" customHeight="1">
      <c r="A7" s="35" t="s">
        <v>65</v>
      </c>
      <c r="B7" s="35" t="s">
        <v>143</v>
      </c>
      <c r="C7" s="35" t="s">
        <v>144</v>
      </c>
      <c r="D7" s="35" t="s">
        <v>145</v>
      </c>
      <c r="E7" s="35" t="s">
        <v>146</v>
      </c>
      <c r="F7" s="35" t="s">
        <v>135</v>
      </c>
    </row>
    <row r="8" spans="1:6" ht="15.75" customHeight="1">
      <c r="A8" s="35" t="s">
        <v>43</v>
      </c>
      <c r="B8" s="35" t="s">
        <v>147</v>
      </c>
      <c r="C8" s="35" t="s">
        <v>148</v>
      </c>
      <c r="D8" s="35" t="s">
        <v>149</v>
      </c>
      <c r="E8" s="35" t="s">
        <v>150</v>
      </c>
      <c r="F8" s="35" t="s">
        <v>135</v>
      </c>
    </row>
    <row r="9" spans="1:6" ht="15.75" customHeight="1">
      <c r="A9" s="35" t="s">
        <v>44</v>
      </c>
      <c r="B9" s="35" t="s">
        <v>151</v>
      </c>
      <c r="C9" s="35" t="s">
        <v>152</v>
      </c>
      <c r="D9" s="35" t="s">
        <v>153</v>
      </c>
      <c r="E9" s="35" t="s">
        <v>150</v>
      </c>
      <c r="F9" s="35" t="s">
        <v>131</v>
      </c>
    </row>
  </sheetData>
  <conditionalFormatting sqref="A2:A9">
    <cfRule type="containsText" dxfId="4" priority="1" operator="containsText" text="1">
      <formula>NOT(ISERROR(SEARCH(("1"),(A2))))</formula>
    </cfRule>
  </conditionalFormatting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O12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20" sqref="I20"/>
    </sheetView>
  </sheetViews>
  <sheetFormatPr defaultColWidth="14.42578125" defaultRowHeight="15" customHeight="1"/>
  <cols>
    <col min="1" max="1" width="23.5703125" customWidth="1"/>
    <col min="2" max="2" width="9.140625" customWidth="1"/>
    <col min="3" max="3" width="10.7109375" customWidth="1"/>
    <col min="4" max="4" width="10.42578125" customWidth="1"/>
    <col min="5" max="5" width="15.140625" customWidth="1"/>
    <col min="6" max="6" width="12.28515625" customWidth="1"/>
    <col min="7" max="7" width="11.28515625" customWidth="1"/>
    <col min="8" max="9" width="18.42578125" customWidth="1"/>
    <col min="10" max="10" width="21.28515625" customWidth="1"/>
    <col min="11" max="11" width="26.28515625" customWidth="1"/>
    <col min="12" max="15" width="7.42578125" customWidth="1"/>
  </cols>
  <sheetData>
    <row r="1" spans="1:15" ht="15.75" customHeight="1">
      <c r="A1" s="36" t="str">
        <f>CONCATENATE(D1,", ",C1)</f>
        <v>Last Name, First Name</v>
      </c>
      <c r="B1" s="31" t="s">
        <v>154</v>
      </c>
      <c r="C1" s="31" t="s">
        <v>1</v>
      </c>
      <c r="D1" s="31" t="s">
        <v>2</v>
      </c>
      <c r="E1" s="31" t="s">
        <v>155</v>
      </c>
      <c r="F1" s="31" t="s">
        <v>156</v>
      </c>
      <c r="G1" s="31" t="s">
        <v>157</v>
      </c>
      <c r="H1" s="37" t="s">
        <v>158</v>
      </c>
      <c r="I1" s="37" t="s">
        <v>159</v>
      </c>
      <c r="J1" s="31" t="s">
        <v>160</v>
      </c>
      <c r="K1" s="31" t="s">
        <v>161</v>
      </c>
      <c r="L1" s="31" t="s">
        <v>56</v>
      </c>
      <c r="M1" s="31" t="s">
        <v>31</v>
      </c>
      <c r="N1" s="31" t="s">
        <v>94</v>
      </c>
      <c r="O1" s="31" t="s">
        <v>48</v>
      </c>
    </row>
    <row r="2" spans="1:15" ht="15.75" customHeight="1">
      <c r="A2" s="31"/>
      <c r="B2" s="33" t="s">
        <v>162</v>
      </c>
      <c r="C2" s="33" t="s">
        <v>13</v>
      </c>
      <c r="D2" s="33" t="s">
        <v>14</v>
      </c>
      <c r="E2" s="33" t="s">
        <v>163</v>
      </c>
      <c r="F2" s="33" t="s">
        <v>164</v>
      </c>
      <c r="G2" s="38" t="s">
        <v>87</v>
      </c>
      <c r="H2" s="39">
        <v>42542</v>
      </c>
      <c r="I2" s="39">
        <v>42601</v>
      </c>
      <c r="J2" s="33">
        <f>I2-H2+1</f>
        <v>60</v>
      </c>
      <c r="K2" s="33" t="str">
        <f t="shared" ref="K2:K11" si="0">IF(J2&gt;89,"Vested!","Bummer")</f>
        <v>Bummer</v>
      </c>
      <c r="L2" s="38" t="s">
        <v>165</v>
      </c>
      <c r="M2" s="33" t="s">
        <v>166</v>
      </c>
      <c r="N2" s="33" t="s">
        <v>166</v>
      </c>
      <c r="O2" s="33" t="s">
        <v>167</v>
      </c>
    </row>
    <row r="3" spans="1:15" ht="15.75" customHeight="1">
      <c r="A3" s="31"/>
      <c r="B3" s="33" t="s">
        <v>162</v>
      </c>
      <c r="C3" s="33" t="s">
        <v>37</v>
      </c>
      <c r="D3" s="33" t="s">
        <v>38</v>
      </c>
      <c r="E3" s="33" t="s">
        <v>168</v>
      </c>
      <c r="F3" s="33" t="s">
        <v>164</v>
      </c>
      <c r="G3" s="33" t="s">
        <v>20</v>
      </c>
      <c r="H3" s="39">
        <v>42542</v>
      </c>
      <c r="I3" s="39">
        <v>42608</v>
      </c>
      <c r="J3" s="33">
        <f t="shared" ref="J3:J6" si="1">I3-H3+1</f>
        <v>67</v>
      </c>
      <c r="K3" s="33" t="str">
        <f t="shared" si="0"/>
        <v>Bummer</v>
      </c>
      <c r="L3" s="33" t="s">
        <v>167</v>
      </c>
      <c r="M3" s="33" t="s">
        <v>166</v>
      </c>
      <c r="N3" s="33" t="s">
        <v>166</v>
      </c>
      <c r="O3" s="33" t="s">
        <v>166</v>
      </c>
    </row>
    <row r="4" spans="1:15" ht="15.75" customHeight="1">
      <c r="A4" s="31"/>
      <c r="B4" s="33" t="s">
        <v>162</v>
      </c>
      <c r="C4" s="33" t="s">
        <v>50</v>
      </c>
      <c r="D4" s="33" t="s">
        <v>51</v>
      </c>
      <c r="E4" s="33" t="s">
        <v>169</v>
      </c>
      <c r="F4" s="33" t="s">
        <v>164</v>
      </c>
      <c r="G4" s="33" t="s">
        <v>170</v>
      </c>
      <c r="H4" s="39">
        <v>42542</v>
      </c>
      <c r="I4" s="39">
        <v>42630</v>
      </c>
      <c r="J4" s="33">
        <f t="shared" si="1"/>
        <v>89</v>
      </c>
      <c r="K4" s="33" t="str">
        <f t="shared" si="0"/>
        <v>Bummer</v>
      </c>
      <c r="L4" s="33" t="s">
        <v>166</v>
      </c>
      <c r="M4" s="33" t="s">
        <v>166</v>
      </c>
      <c r="N4" s="33" t="s">
        <v>166</v>
      </c>
      <c r="O4" s="33" t="s">
        <v>166</v>
      </c>
    </row>
    <row r="5" spans="1:15" ht="15.75" customHeight="1">
      <c r="A5" s="31"/>
      <c r="B5" s="33" t="s">
        <v>162</v>
      </c>
      <c r="C5" s="33" t="s">
        <v>53</v>
      </c>
      <c r="D5" s="33" t="s">
        <v>54</v>
      </c>
      <c r="E5" s="33" t="s">
        <v>171</v>
      </c>
      <c r="F5" s="33" t="s">
        <v>172</v>
      </c>
      <c r="G5" s="33" t="s">
        <v>173</v>
      </c>
      <c r="H5" s="39">
        <v>42173</v>
      </c>
      <c r="I5" s="39">
        <v>42601</v>
      </c>
      <c r="J5" s="33">
        <f t="shared" si="1"/>
        <v>429</v>
      </c>
      <c r="K5" s="33" t="str">
        <f t="shared" si="0"/>
        <v>Vested!</v>
      </c>
      <c r="L5" s="33" t="s">
        <v>167</v>
      </c>
      <c r="M5" s="33" t="s">
        <v>167</v>
      </c>
      <c r="N5" s="33" t="s">
        <v>166</v>
      </c>
    </row>
    <row r="6" spans="1:15" ht="15.75" customHeight="1">
      <c r="A6" s="31"/>
      <c r="B6" s="33" t="s">
        <v>162</v>
      </c>
      <c r="C6" s="33" t="s">
        <v>57</v>
      </c>
      <c r="D6" s="33" t="s">
        <v>58</v>
      </c>
      <c r="E6" s="33" t="s">
        <v>174</v>
      </c>
      <c r="F6" s="33" t="s">
        <v>172</v>
      </c>
      <c r="G6" s="33" t="s">
        <v>175</v>
      </c>
      <c r="H6" s="39">
        <v>42527</v>
      </c>
      <c r="I6" s="39">
        <v>42545</v>
      </c>
      <c r="J6" s="33">
        <f t="shared" si="1"/>
        <v>19</v>
      </c>
      <c r="K6" s="33" t="str">
        <f t="shared" si="0"/>
        <v>Bummer</v>
      </c>
      <c r="L6" s="33" t="s">
        <v>167</v>
      </c>
      <c r="M6" s="33" t="s">
        <v>167</v>
      </c>
      <c r="N6" s="33" t="s">
        <v>167</v>
      </c>
      <c r="O6" s="33" t="s">
        <v>167</v>
      </c>
    </row>
    <row r="7" spans="1:15" ht="15.75" customHeight="1">
      <c r="A7" s="31"/>
      <c r="B7" s="33" t="s">
        <v>162</v>
      </c>
      <c r="C7" s="33" t="s">
        <v>28</v>
      </c>
      <c r="D7" s="33" t="s">
        <v>29</v>
      </c>
      <c r="E7" s="33" t="s">
        <v>176</v>
      </c>
      <c r="F7" s="33" t="s">
        <v>164</v>
      </c>
      <c r="G7" s="33" t="s">
        <v>177</v>
      </c>
      <c r="H7" s="39">
        <v>42495</v>
      </c>
      <c r="I7" s="39">
        <v>42587</v>
      </c>
      <c r="J7" s="33">
        <v>90</v>
      </c>
      <c r="K7" s="33" t="str">
        <f t="shared" si="0"/>
        <v>Vested!</v>
      </c>
    </row>
    <row r="8" spans="1:15" ht="15.75" customHeight="1">
      <c r="A8" s="31"/>
      <c r="B8" s="33" t="s">
        <v>162</v>
      </c>
      <c r="C8" s="33" t="s">
        <v>45</v>
      </c>
      <c r="D8" s="33" t="s">
        <v>46</v>
      </c>
      <c r="E8" s="33" t="s">
        <v>163</v>
      </c>
      <c r="F8" s="33" t="s">
        <v>172</v>
      </c>
      <c r="G8" s="33" t="s">
        <v>178</v>
      </c>
      <c r="H8" s="39">
        <v>42539</v>
      </c>
      <c r="I8" s="39">
        <v>42601</v>
      </c>
      <c r="J8" s="33">
        <f t="shared" ref="J8:J11" si="2">I8-H8+1</f>
        <v>63</v>
      </c>
      <c r="K8" s="33" t="str">
        <f t="shared" si="0"/>
        <v>Bummer</v>
      </c>
      <c r="L8" s="33" t="s">
        <v>167</v>
      </c>
      <c r="M8" s="33" t="s">
        <v>167</v>
      </c>
      <c r="N8" s="33" t="s">
        <v>167</v>
      </c>
      <c r="O8" s="33" t="s">
        <v>166</v>
      </c>
    </row>
    <row r="9" spans="1:15" ht="15.75" customHeight="1">
      <c r="A9" s="31"/>
      <c r="B9" s="33" t="s">
        <v>162</v>
      </c>
      <c r="C9" s="33" t="s">
        <v>24</v>
      </c>
      <c r="D9" s="33" t="s">
        <v>25</v>
      </c>
      <c r="E9" s="33" t="s">
        <v>179</v>
      </c>
      <c r="F9" s="33" t="s">
        <v>164</v>
      </c>
      <c r="G9" s="33" t="s">
        <v>180</v>
      </c>
      <c r="H9" s="39">
        <v>42542</v>
      </c>
      <c r="I9" s="39">
        <v>42608</v>
      </c>
      <c r="J9" s="33">
        <f t="shared" si="2"/>
        <v>67</v>
      </c>
      <c r="K9" s="33" t="str">
        <f t="shared" si="0"/>
        <v>Bummer</v>
      </c>
      <c r="L9" s="33" t="s">
        <v>166</v>
      </c>
      <c r="M9" s="33" t="s">
        <v>166</v>
      </c>
      <c r="N9" s="33" t="s">
        <v>166</v>
      </c>
      <c r="O9" s="33" t="s">
        <v>166</v>
      </c>
    </row>
    <row r="10" spans="1:15" ht="15.75" customHeight="1">
      <c r="A10" s="31"/>
      <c r="B10" s="33" t="s">
        <v>162</v>
      </c>
      <c r="C10" s="33" t="s">
        <v>37</v>
      </c>
      <c r="D10" s="33" t="s">
        <v>38</v>
      </c>
      <c r="E10" s="33" t="s">
        <v>168</v>
      </c>
      <c r="F10" s="33" t="s">
        <v>164</v>
      </c>
      <c r="G10" s="33" t="s">
        <v>20</v>
      </c>
      <c r="H10" s="39">
        <v>42495</v>
      </c>
      <c r="I10" s="39">
        <v>42586</v>
      </c>
      <c r="J10" s="33">
        <f t="shared" si="2"/>
        <v>92</v>
      </c>
      <c r="K10" s="33" t="str">
        <f t="shared" si="0"/>
        <v>Vested!</v>
      </c>
      <c r="L10" s="33" t="s">
        <v>166</v>
      </c>
      <c r="M10" s="33" t="s">
        <v>166</v>
      </c>
      <c r="N10" s="33" t="s">
        <v>166</v>
      </c>
      <c r="O10" s="33" t="s">
        <v>166</v>
      </c>
    </row>
    <row r="11" spans="1:15" ht="15.75" customHeight="1">
      <c r="A11" s="31"/>
      <c r="B11" s="33" t="s">
        <v>162</v>
      </c>
      <c r="C11" s="33" t="s">
        <v>37</v>
      </c>
      <c r="D11" s="33" t="s">
        <v>38</v>
      </c>
      <c r="E11" s="33" t="s">
        <v>168</v>
      </c>
      <c r="F11" s="33" t="s">
        <v>164</v>
      </c>
      <c r="G11" s="33" t="s">
        <v>20</v>
      </c>
      <c r="H11" s="39">
        <v>42542</v>
      </c>
      <c r="I11" s="39">
        <v>42608</v>
      </c>
      <c r="J11" s="33">
        <f t="shared" si="2"/>
        <v>67</v>
      </c>
      <c r="K11" s="33" t="str">
        <f t="shared" si="0"/>
        <v>Bummer</v>
      </c>
      <c r="L11" s="33" t="s">
        <v>166</v>
      </c>
      <c r="M11" s="33" t="s">
        <v>166</v>
      </c>
      <c r="N11" s="33" t="s">
        <v>166</v>
      </c>
      <c r="O11" s="33" t="s">
        <v>166</v>
      </c>
    </row>
    <row r="12" spans="1:15" ht="15.75" customHeight="1">
      <c r="D12" s="40" t="s">
        <v>181</v>
      </c>
      <c r="F12" s="40" t="s">
        <v>182</v>
      </c>
      <c r="H12" s="39"/>
      <c r="I12" s="39"/>
    </row>
  </sheetData>
  <conditionalFormatting sqref="F1:F1000">
    <cfRule type="containsText" dxfId="3" priority="1" operator="containsText" text="Yes">
      <formula>NOT(ISERROR(SEARCH(("Yes"),(F1))))</formula>
    </cfRule>
  </conditionalFormatting>
  <conditionalFormatting sqref="G1:G1000">
    <cfRule type="containsText" dxfId="2" priority="2" operator="containsText" text="Yoga">
      <formula>NOT(ISERROR(SEARCH(("Yoga"),(G1))))</formula>
    </cfRule>
  </conditionalFormatting>
  <conditionalFormatting sqref="K1:K1000">
    <cfRule type="containsText" dxfId="1" priority="3" operator="containsText" text="Vested">
      <formula>NOT(ISERROR(SEARCH(("Vested"),(K1))))</formula>
    </cfRule>
  </conditionalFormatting>
  <conditionalFormatting sqref="P2:Z11">
    <cfRule type="notContainsBlanks" dxfId="0" priority="4">
      <formula>LEN(TRIM(P2))&gt;0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Campers</vt:lpstr>
      <vt:lpstr>Combining Cells</vt:lpstr>
      <vt:lpstr>Splitting Cells</vt:lpstr>
      <vt:lpstr>IF intro</vt:lpstr>
      <vt:lpstr>Absolute vs Relative Reference</vt:lpstr>
      <vt:lpstr>Schedule</vt:lpstr>
      <vt:lpstr>Competency Test_Student</vt:lpstr>
      <vt:lpstr>Goal_Competency Test</vt:lpstr>
      <vt:lpstr>VLOOKUP Intro</vt:lpstr>
      <vt:lpstr>Check in</vt:lpstr>
      <vt:lpstr>Groups, Cabin, Counselors</vt:lpstr>
      <vt:lpstr>Staff</vt:lpstr>
      <vt:lpstr>'Splitting Cells'!Print_Area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Marcie Glad</cp:lastModifiedBy>
  <dcterms:created xsi:type="dcterms:W3CDTF">2018-03-07T21:51:21Z</dcterms:created>
  <dcterms:modified xsi:type="dcterms:W3CDTF">2025-01-28T22:28:27Z</dcterms:modified>
</cp:coreProperties>
</file>