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My Drive\1. Clients\!Clients\Carolwood Day School - Joe Ali\"/>
    </mc:Choice>
  </mc:AlternateContent>
  <xr:revisionPtr revIDLastSave="0" documentId="13_ncr:1_{04720B53-20EF-4ED8-93D2-9B31BFBC5425}" xr6:coauthVersionLast="47" xr6:coauthVersionMax="47" xr10:uidLastSave="{00000000-0000-0000-0000-000000000000}"/>
  <bookViews>
    <workbookView xWindow="-120" yWindow="-120" windowWidth="29040" windowHeight="15720" tabRatio="727" activeTab="5" xr2:uid="{00000000-000D-0000-FFFF-FFFF00000000}"/>
  </bookViews>
  <sheets>
    <sheet name="1 (Dragging &amp; Moving)" sheetId="1" r:id="rId1"/>
    <sheet name="FYI Report - PDF" sheetId="2" r:id="rId2"/>
    <sheet name="FYI-Keep vs Toss" sheetId="3" r:id="rId3"/>
    <sheet name="2  (Organizing Data)" sheetId="4" r:id="rId4"/>
    <sheet name="2.5 (Formula Prep)" sheetId="5" r:id="rId5"/>
    <sheet name="3 (Clean Garage Part 1)" sheetId="6" r:id="rId6"/>
    <sheet name="4 (Finding Problems)" sheetId="7" r:id="rId7"/>
    <sheet name="Lessons Thus Far" sheetId="8" r:id="rId8"/>
    <sheet name="5 (Clean Garage Part 2)" sheetId="9" r:id="rId9"/>
    <sheet name="6 (Pivot, Slicer, Graph)" sheetId="13" r:id="rId10"/>
    <sheet name="7 (Dashboard)" sheetId="11" r:id="rId11"/>
    <sheet name="Original Spreadsheet" sheetId="10" state="hidden" r:id="rId12"/>
  </sheets>
  <definedNames>
    <definedName name="_xlnm.Print_Area" localSheetId="10">'7 (Dashboard)'!$E$1:$Q$52</definedName>
    <definedName name="Slicer_Campus">#REF!</definedName>
    <definedName name="Slicer_Campus1">#N/A</definedName>
    <definedName name="Slicer_Cancelled">#REF!</definedName>
    <definedName name="Slicer_Category">#N/A</definedName>
    <definedName name="Slicer_Extended_Care">#REF!</definedName>
    <definedName name="Slicer_Time_of_Day">#REF!</definedName>
    <definedName name="Slicer_Time_of_Day1">#N/A</definedName>
    <definedName name="Slicer_Week">#REF!</definedName>
    <definedName name="Slicer_Week1">#N/A</definedName>
  </definedNames>
  <calcPr calcId="191029"/>
  <pivotCaches>
    <pivotCache cacheId="0" r:id="rId13"/>
  </pivotCaches>
  <extLst>
    <ext xmlns:x14="http://schemas.microsoft.com/office/spreadsheetml/2009/9/main" uri="{BBE1A952-AA13-448e-AADC-164F8A28A991}">
      <x14:slicerCaches>
        <x14:slicerCache r:id="rId14"/>
        <x14:slicerCache r:id="rId15"/>
        <x14:slicerCache r:id="rId16"/>
        <x14:slicerCache r:id="rId1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DjR3MvRnTzcC9UDkqy4/k2CIEHlHrHPMMQ0uspr/IZk="/>
    </ext>
  </extLst>
</workbook>
</file>

<file path=xl/calcChain.xml><?xml version="1.0" encoding="utf-8"?>
<calcChain xmlns="http://schemas.openxmlformats.org/spreadsheetml/2006/main">
  <c r="L47" i="5" l="1"/>
  <c r="B17" i="5"/>
  <c r="K47" i="5" l="1"/>
  <c r="K48" i="5"/>
  <c r="K49" i="5"/>
  <c r="K50" i="5"/>
  <c r="K51" i="5"/>
  <c r="K52" i="5"/>
  <c r="K53" i="5"/>
  <c r="K54" i="5"/>
  <c r="K55" i="5"/>
  <c r="K56" i="5"/>
  <c r="K57" i="5"/>
  <c r="K58" i="5"/>
  <c r="K59" i="5"/>
  <c r="X2" i="9"/>
  <c r="X159" i="9" l="1"/>
  <c r="H159" i="9" s="1"/>
  <c r="W159" i="9"/>
  <c r="V159" i="9"/>
  <c r="G159" i="9" s="1"/>
  <c r="U159" i="9"/>
  <c r="T159" i="9"/>
  <c r="S159" i="9"/>
  <c r="R159" i="9"/>
  <c r="Q159" i="9"/>
  <c r="P159" i="9"/>
  <c r="O159" i="9"/>
  <c r="N159" i="9"/>
  <c r="M159" i="9"/>
  <c r="L159" i="9"/>
  <c r="K159" i="9"/>
  <c r="J159" i="9"/>
  <c r="I159" i="9"/>
  <c r="D159" i="9" s="1"/>
  <c r="X158" i="9"/>
  <c r="H158" i="9" s="1"/>
  <c r="W158" i="9"/>
  <c r="V158" i="9"/>
  <c r="U158" i="9"/>
  <c r="T158" i="9"/>
  <c r="S158" i="9"/>
  <c r="R158" i="9"/>
  <c r="Q158" i="9"/>
  <c r="P158" i="9"/>
  <c r="O158" i="9"/>
  <c r="N158" i="9"/>
  <c r="M158" i="9"/>
  <c r="L158" i="9"/>
  <c r="K158" i="9"/>
  <c r="J158" i="9"/>
  <c r="I158" i="9"/>
  <c r="D158" i="9" s="1"/>
  <c r="X157" i="9"/>
  <c r="H157" i="9" s="1"/>
  <c r="W157" i="9"/>
  <c r="V157" i="9"/>
  <c r="G157" i="9" s="1"/>
  <c r="U157" i="9"/>
  <c r="T157" i="9"/>
  <c r="S157" i="9"/>
  <c r="R157" i="9"/>
  <c r="Q157" i="9"/>
  <c r="P157" i="9"/>
  <c r="O157" i="9"/>
  <c r="N157" i="9"/>
  <c r="M157" i="9"/>
  <c r="L157" i="9"/>
  <c r="K157" i="9"/>
  <c r="J157" i="9"/>
  <c r="I157" i="9"/>
  <c r="D157" i="9" s="1"/>
  <c r="X156" i="9"/>
  <c r="H156" i="9" s="1"/>
  <c r="W156" i="9"/>
  <c r="V156" i="9"/>
  <c r="U156" i="9"/>
  <c r="T156" i="9"/>
  <c r="S156" i="9"/>
  <c r="R156" i="9"/>
  <c r="Q156" i="9"/>
  <c r="P156" i="9"/>
  <c r="O156" i="9"/>
  <c r="N156" i="9"/>
  <c r="M156" i="9"/>
  <c r="L156" i="9"/>
  <c r="K156" i="9"/>
  <c r="J156" i="9"/>
  <c r="I156" i="9"/>
  <c r="D156" i="9" s="1"/>
  <c r="X155" i="9"/>
  <c r="H155" i="9" s="1"/>
  <c r="W155" i="9"/>
  <c r="V155" i="9"/>
  <c r="U155" i="9"/>
  <c r="T155" i="9"/>
  <c r="S155" i="9"/>
  <c r="R155" i="9"/>
  <c r="Q155" i="9"/>
  <c r="P155" i="9"/>
  <c r="O155" i="9"/>
  <c r="N155" i="9"/>
  <c r="M155" i="9"/>
  <c r="L155" i="9"/>
  <c r="K155" i="9"/>
  <c r="J155" i="9"/>
  <c r="I155" i="9"/>
  <c r="D155" i="9" s="1"/>
  <c r="X154" i="9"/>
  <c r="H154" i="9" s="1"/>
  <c r="W154" i="9"/>
  <c r="V154" i="9"/>
  <c r="G154" i="9" s="1"/>
  <c r="U154" i="9"/>
  <c r="T154" i="9"/>
  <c r="S154" i="9"/>
  <c r="R154" i="9"/>
  <c r="Q154" i="9"/>
  <c r="P154" i="9"/>
  <c r="O154" i="9"/>
  <c r="N154" i="9"/>
  <c r="M154" i="9"/>
  <c r="L154" i="9"/>
  <c r="K154" i="9"/>
  <c r="J154" i="9"/>
  <c r="I154" i="9"/>
  <c r="D154" i="9" s="1"/>
  <c r="X153" i="9"/>
  <c r="H153" i="9" s="1"/>
  <c r="W153" i="9"/>
  <c r="V153" i="9"/>
  <c r="U153" i="9"/>
  <c r="T153" i="9"/>
  <c r="S153" i="9"/>
  <c r="R153" i="9"/>
  <c r="Q153" i="9"/>
  <c r="P153" i="9"/>
  <c r="O153" i="9"/>
  <c r="N153" i="9"/>
  <c r="M153" i="9"/>
  <c r="L153" i="9"/>
  <c r="K153" i="9"/>
  <c r="J153" i="9"/>
  <c r="I153" i="9"/>
  <c r="D153" i="9" s="1"/>
  <c r="X152" i="9"/>
  <c r="H152" i="9" s="1"/>
  <c r="W152" i="9"/>
  <c r="V152" i="9"/>
  <c r="U152" i="9"/>
  <c r="T152" i="9"/>
  <c r="S152" i="9"/>
  <c r="R152" i="9"/>
  <c r="Q152" i="9"/>
  <c r="P152" i="9"/>
  <c r="O152" i="9"/>
  <c r="N152" i="9"/>
  <c r="M152" i="9"/>
  <c r="L152" i="9"/>
  <c r="K152" i="9"/>
  <c r="J152" i="9"/>
  <c r="I152" i="9"/>
  <c r="D152" i="9" s="1"/>
  <c r="X151" i="9"/>
  <c r="H151" i="9" s="1"/>
  <c r="W151" i="9"/>
  <c r="V151" i="9"/>
  <c r="G151" i="9" s="1"/>
  <c r="U151" i="9"/>
  <c r="T151" i="9"/>
  <c r="S151" i="9"/>
  <c r="R151" i="9"/>
  <c r="Q151" i="9"/>
  <c r="P151" i="9"/>
  <c r="O151" i="9"/>
  <c r="N151" i="9"/>
  <c r="M151" i="9"/>
  <c r="L151" i="9"/>
  <c r="K151" i="9"/>
  <c r="J151" i="9"/>
  <c r="I151" i="9"/>
  <c r="D151" i="9" s="1"/>
  <c r="X150" i="9"/>
  <c r="H150" i="9" s="1"/>
  <c r="W150" i="9"/>
  <c r="V150" i="9"/>
  <c r="U150" i="9"/>
  <c r="T150" i="9"/>
  <c r="S150" i="9"/>
  <c r="R150" i="9"/>
  <c r="Q150" i="9"/>
  <c r="P150" i="9"/>
  <c r="O150" i="9"/>
  <c r="N150" i="9"/>
  <c r="M150" i="9"/>
  <c r="L150" i="9"/>
  <c r="K150" i="9"/>
  <c r="J150" i="9"/>
  <c r="I150" i="9"/>
  <c r="D150" i="9" s="1"/>
  <c r="X149" i="9"/>
  <c r="H149" i="9" s="1"/>
  <c r="W149" i="9"/>
  <c r="V149" i="9"/>
  <c r="U149" i="9"/>
  <c r="T149" i="9"/>
  <c r="S149" i="9"/>
  <c r="R149" i="9"/>
  <c r="Q149" i="9"/>
  <c r="P149" i="9"/>
  <c r="O149" i="9"/>
  <c r="N149" i="9"/>
  <c r="M149" i="9"/>
  <c r="L149" i="9"/>
  <c r="K149" i="9"/>
  <c r="J149" i="9"/>
  <c r="I149" i="9"/>
  <c r="D149" i="9" s="1"/>
  <c r="X148" i="9"/>
  <c r="H148" i="9" s="1"/>
  <c r="W148" i="9"/>
  <c r="V148" i="9"/>
  <c r="G148" i="9" s="1"/>
  <c r="U148" i="9"/>
  <c r="T148" i="9"/>
  <c r="S148" i="9"/>
  <c r="R148" i="9"/>
  <c r="Q148" i="9"/>
  <c r="P148" i="9"/>
  <c r="O148" i="9"/>
  <c r="N148" i="9"/>
  <c r="M148" i="9"/>
  <c r="L148" i="9"/>
  <c r="K148" i="9"/>
  <c r="J148" i="9"/>
  <c r="I148" i="9"/>
  <c r="D148" i="9" s="1"/>
  <c r="X147" i="9"/>
  <c r="H147" i="9" s="1"/>
  <c r="W147" i="9"/>
  <c r="V147" i="9"/>
  <c r="G147" i="9" s="1"/>
  <c r="U147" i="9"/>
  <c r="T147" i="9"/>
  <c r="S147" i="9"/>
  <c r="R147" i="9"/>
  <c r="Q147" i="9"/>
  <c r="P147" i="9"/>
  <c r="O147" i="9"/>
  <c r="N147" i="9"/>
  <c r="M147" i="9"/>
  <c r="L147" i="9"/>
  <c r="K147" i="9"/>
  <c r="J147" i="9"/>
  <c r="I147" i="9"/>
  <c r="X146" i="9"/>
  <c r="H146" i="9" s="1"/>
  <c r="W146" i="9"/>
  <c r="V146" i="9"/>
  <c r="U146" i="9"/>
  <c r="T146" i="9"/>
  <c r="S146" i="9"/>
  <c r="R146" i="9"/>
  <c r="Q146" i="9"/>
  <c r="P146" i="9"/>
  <c r="O146" i="9"/>
  <c r="N146" i="9"/>
  <c r="M146" i="9"/>
  <c r="L146" i="9"/>
  <c r="K146" i="9"/>
  <c r="J146" i="9"/>
  <c r="I146" i="9"/>
  <c r="D146" i="9" s="1"/>
  <c r="X145" i="9"/>
  <c r="H145" i="9" s="1"/>
  <c r="W145" i="9"/>
  <c r="V145" i="9"/>
  <c r="G145" i="9" s="1"/>
  <c r="U145" i="9"/>
  <c r="T145" i="9"/>
  <c r="S145" i="9"/>
  <c r="R145" i="9"/>
  <c r="Q145" i="9"/>
  <c r="P145" i="9"/>
  <c r="O145" i="9"/>
  <c r="N145" i="9"/>
  <c r="M145" i="9"/>
  <c r="L145" i="9"/>
  <c r="K145" i="9"/>
  <c r="J145" i="9"/>
  <c r="I145" i="9"/>
  <c r="D145" i="9" s="1"/>
  <c r="X144" i="9"/>
  <c r="H144" i="9" s="1"/>
  <c r="W144" i="9"/>
  <c r="V144" i="9"/>
  <c r="G144" i="9" s="1"/>
  <c r="U144" i="9"/>
  <c r="T144" i="9"/>
  <c r="S144" i="9"/>
  <c r="R144" i="9"/>
  <c r="Q144" i="9"/>
  <c r="P144" i="9"/>
  <c r="O144" i="9"/>
  <c r="N144" i="9"/>
  <c r="M144" i="9"/>
  <c r="L144" i="9"/>
  <c r="K144" i="9"/>
  <c r="J144" i="9"/>
  <c r="I144" i="9"/>
  <c r="X143" i="9"/>
  <c r="H143" i="9" s="1"/>
  <c r="W143" i="9"/>
  <c r="V143" i="9"/>
  <c r="U143" i="9"/>
  <c r="T143" i="9"/>
  <c r="S143" i="9"/>
  <c r="R143" i="9"/>
  <c r="Q143" i="9"/>
  <c r="P143" i="9"/>
  <c r="O143" i="9"/>
  <c r="N143" i="9"/>
  <c r="M143" i="9"/>
  <c r="L143" i="9"/>
  <c r="K143" i="9"/>
  <c r="J143" i="9"/>
  <c r="I143" i="9"/>
  <c r="D143" i="9" s="1"/>
  <c r="X142" i="9"/>
  <c r="H142" i="9" s="1"/>
  <c r="W142" i="9"/>
  <c r="V142" i="9"/>
  <c r="G142" i="9" s="1"/>
  <c r="U142" i="9"/>
  <c r="T142" i="9"/>
  <c r="S142" i="9"/>
  <c r="R142" i="9"/>
  <c r="Q142" i="9"/>
  <c r="P142" i="9"/>
  <c r="O142" i="9"/>
  <c r="N142" i="9"/>
  <c r="M142" i="9"/>
  <c r="L142" i="9"/>
  <c r="K142" i="9"/>
  <c r="J142" i="9"/>
  <c r="I142" i="9"/>
  <c r="D142" i="9" s="1"/>
  <c r="X141" i="9"/>
  <c r="H141" i="9" s="1"/>
  <c r="W141" i="9"/>
  <c r="V141" i="9"/>
  <c r="G141" i="9" s="1"/>
  <c r="U141" i="9"/>
  <c r="T141" i="9"/>
  <c r="S141" i="9"/>
  <c r="R141" i="9"/>
  <c r="Q141" i="9"/>
  <c r="P141" i="9"/>
  <c r="O141" i="9"/>
  <c r="N141" i="9"/>
  <c r="M141" i="9"/>
  <c r="L141" i="9"/>
  <c r="K141" i="9"/>
  <c r="J141" i="9"/>
  <c r="I141" i="9"/>
  <c r="X140" i="9"/>
  <c r="H140" i="9" s="1"/>
  <c r="W140" i="9"/>
  <c r="V140" i="9"/>
  <c r="U140" i="9"/>
  <c r="T140" i="9"/>
  <c r="S140" i="9"/>
  <c r="R140" i="9"/>
  <c r="Q140" i="9"/>
  <c r="P140" i="9"/>
  <c r="O140" i="9"/>
  <c r="N140" i="9"/>
  <c r="M140" i="9"/>
  <c r="L140" i="9"/>
  <c r="K140" i="9"/>
  <c r="J140" i="9"/>
  <c r="I140" i="9"/>
  <c r="D140" i="9" s="1"/>
  <c r="X139" i="9"/>
  <c r="H139" i="9" s="1"/>
  <c r="W139" i="9"/>
  <c r="V139" i="9"/>
  <c r="G139" i="9" s="1"/>
  <c r="U139" i="9"/>
  <c r="T139" i="9"/>
  <c r="S139" i="9"/>
  <c r="R139" i="9"/>
  <c r="Q139" i="9"/>
  <c r="P139" i="9"/>
  <c r="O139" i="9"/>
  <c r="N139" i="9"/>
  <c r="M139" i="9"/>
  <c r="L139" i="9"/>
  <c r="K139" i="9"/>
  <c r="J139" i="9"/>
  <c r="I139" i="9"/>
  <c r="D139" i="9" s="1"/>
  <c r="X138" i="9"/>
  <c r="H138" i="9" s="1"/>
  <c r="W138" i="9"/>
  <c r="V138" i="9"/>
  <c r="G138" i="9" s="1"/>
  <c r="U138" i="9"/>
  <c r="T138" i="9"/>
  <c r="S138" i="9"/>
  <c r="R138" i="9"/>
  <c r="Q138" i="9"/>
  <c r="P138" i="9"/>
  <c r="O138" i="9"/>
  <c r="N138" i="9"/>
  <c r="M138" i="9"/>
  <c r="L138" i="9"/>
  <c r="K138" i="9"/>
  <c r="J138" i="9"/>
  <c r="I138" i="9"/>
  <c r="X137" i="9"/>
  <c r="H137" i="9" s="1"/>
  <c r="W137" i="9"/>
  <c r="V137" i="9"/>
  <c r="U137" i="9"/>
  <c r="T137" i="9"/>
  <c r="S137" i="9"/>
  <c r="R137" i="9"/>
  <c r="Q137" i="9"/>
  <c r="P137" i="9"/>
  <c r="O137" i="9"/>
  <c r="N137" i="9"/>
  <c r="M137" i="9"/>
  <c r="L137" i="9"/>
  <c r="K137" i="9"/>
  <c r="J137" i="9"/>
  <c r="I137" i="9"/>
  <c r="D137" i="9" s="1"/>
  <c r="X136" i="9"/>
  <c r="H136" i="9" s="1"/>
  <c r="W136" i="9"/>
  <c r="V136" i="9"/>
  <c r="G136" i="9" s="1"/>
  <c r="U136" i="9"/>
  <c r="T136" i="9"/>
  <c r="S136" i="9"/>
  <c r="R136" i="9"/>
  <c r="Q136" i="9"/>
  <c r="P136" i="9"/>
  <c r="O136" i="9"/>
  <c r="N136" i="9"/>
  <c r="M136" i="9"/>
  <c r="L136" i="9"/>
  <c r="K136" i="9"/>
  <c r="J136" i="9"/>
  <c r="I136" i="9"/>
  <c r="D136" i="9" s="1"/>
  <c r="X135" i="9"/>
  <c r="H135" i="9" s="1"/>
  <c r="W135" i="9"/>
  <c r="V135" i="9"/>
  <c r="G135" i="9" s="1"/>
  <c r="U135" i="9"/>
  <c r="T135" i="9"/>
  <c r="S135" i="9"/>
  <c r="R135" i="9"/>
  <c r="Q135" i="9"/>
  <c r="P135" i="9"/>
  <c r="O135" i="9"/>
  <c r="N135" i="9"/>
  <c r="M135" i="9"/>
  <c r="L135" i="9"/>
  <c r="K135" i="9"/>
  <c r="J135" i="9"/>
  <c r="I135" i="9"/>
  <c r="X134" i="9"/>
  <c r="H134" i="9" s="1"/>
  <c r="W134" i="9"/>
  <c r="V134" i="9"/>
  <c r="U134" i="9"/>
  <c r="T134" i="9"/>
  <c r="S134" i="9"/>
  <c r="R134" i="9"/>
  <c r="Q134" i="9"/>
  <c r="P134" i="9"/>
  <c r="O134" i="9"/>
  <c r="N134" i="9"/>
  <c r="M134" i="9"/>
  <c r="L134" i="9"/>
  <c r="K134" i="9"/>
  <c r="J134" i="9"/>
  <c r="I134" i="9"/>
  <c r="D134" i="9" s="1"/>
  <c r="X133" i="9"/>
  <c r="H133" i="9" s="1"/>
  <c r="W133" i="9"/>
  <c r="V133" i="9"/>
  <c r="G133" i="9" s="1"/>
  <c r="U133" i="9"/>
  <c r="T133" i="9"/>
  <c r="S133" i="9"/>
  <c r="R133" i="9"/>
  <c r="Q133" i="9"/>
  <c r="P133" i="9"/>
  <c r="O133" i="9"/>
  <c r="N133" i="9"/>
  <c r="M133" i="9"/>
  <c r="L133" i="9"/>
  <c r="K133" i="9"/>
  <c r="J133" i="9"/>
  <c r="I133" i="9"/>
  <c r="D133" i="9" s="1"/>
  <c r="X132" i="9"/>
  <c r="H132" i="9" s="1"/>
  <c r="W132" i="9"/>
  <c r="V132" i="9"/>
  <c r="G132" i="9" s="1"/>
  <c r="U132" i="9"/>
  <c r="T132" i="9"/>
  <c r="S132" i="9"/>
  <c r="R132" i="9"/>
  <c r="Q132" i="9"/>
  <c r="P132" i="9"/>
  <c r="O132" i="9"/>
  <c r="N132" i="9"/>
  <c r="M132" i="9"/>
  <c r="L132" i="9"/>
  <c r="K132" i="9"/>
  <c r="J132" i="9"/>
  <c r="I132" i="9"/>
  <c r="X131" i="9"/>
  <c r="H131" i="9" s="1"/>
  <c r="W131" i="9"/>
  <c r="V131" i="9"/>
  <c r="U131" i="9"/>
  <c r="T131" i="9"/>
  <c r="S131" i="9"/>
  <c r="R131" i="9"/>
  <c r="Q131" i="9"/>
  <c r="P131" i="9"/>
  <c r="O131" i="9"/>
  <c r="N131" i="9"/>
  <c r="M131" i="9"/>
  <c r="L131" i="9"/>
  <c r="K131" i="9"/>
  <c r="J131" i="9"/>
  <c r="I131" i="9"/>
  <c r="D131" i="9" s="1"/>
  <c r="X130" i="9"/>
  <c r="H130" i="9" s="1"/>
  <c r="W130" i="9"/>
  <c r="V130" i="9"/>
  <c r="G130" i="9" s="1"/>
  <c r="U130" i="9"/>
  <c r="T130" i="9"/>
  <c r="S130" i="9"/>
  <c r="R130" i="9"/>
  <c r="Q130" i="9"/>
  <c r="P130" i="9"/>
  <c r="O130" i="9"/>
  <c r="N130" i="9"/>
  <c r="M130" i="9"/>
  <c r="L130" i="9"/>
  <c r="K130" i="9"/>
  <c r="J130" i="9"/>
  <c r="I130" i="9"/>
  <c r="D130" i="9" s="1"/>
  <c r="X129" i="9"/>
  <c r="H129" i="9" s="1"/>
  <c r="W129" i="9"/>
  <c r="V129" i="9"/>
  <c r="G129" i="9" s="1"/>
  <c r="U129" i="9"/>
  <c r="T129" i="9"/>
  <c r="S129" i="9"/>
  <c r="R129" i="9"/>
  <c r="Q129" i="9"/>
  <c r="P129" i="9"/>
  <c r="O129" i="9"/>
  <c r="N129" i="9"/>
  <c r="M129" i="9"/>
  <c r="L129" i="9"/>
  <c r="K129" i="9"/>
  <c r="J129" i="9"/>
  <c r="I129" i="9"/>
  <c r="X128" i="9"/>
  <c r="H128" i="9" s="1"/>
  <c r="W128" i="9"/>
  <c r="V128" i="9"/>
  <c r="U128" i="9"/>
  <c r="T128" i="9"/>
  <c r="S128" i="9"/>
  <c r="R128" i="9"/>
  <c r="Q128" i="9"/>
  <c r="P128" i="9"/>
  <c r="O128" i="9"/>
  <c r="N128" i="9"/>
  <c r="M128" i="9"/>
  <c r="L128" i="9"/>
  <c r="K128" i="9"/>
  <c r="J128" i="9"/>
  <c r="I128" i="9"/>
  <c r="D128" i="9" s="1"/>
  <c r="X127" i="9"/>
  <c r="H127" i="9" s="1"/>
  <c r="W127" i="9"/>
  <c r="V127" i="9"/>
  <c r="G127" i="9" s="1"/>
  <c r="U127" i="9"/>
  <c r="T127" i="9"/>
  <c r="S127" i="9"/>
  <c r="R127" i="9"/>
  <c r="Q127" i="9"/>
  <c r="P127" i="9"/>
  <c r="O127" i="9"/>
  <c r="N127" i="9"/>
  <c r="M127" i="9"/>
  <c r="L127" i="9"/>
  <c r="K127" i="9"/>
  <c r="J127" i="9"/>
  <c r="I127" i="9"/>
  <c r="D127" i="9" s="1"/>
  <c r="X126" i="9"/>
  <c r="H126" i="9" s="1"/>
  <c r="W126" i="9"/>
  <c r="V126" i="9"/>
  <c r="G126" i="9" s="1"/>
  <c r="U126" i="9"/>
  <c r="T126" i="9"/>
  <c r="S126" i="9"/>
  <c r="R126" i="9"/>
  <c r="Q126" i="9"/>
  <c r="P126" i="9"/>
  <c r="O126" i="9"/>
  <c r="N126" i="9"/>
  <c r="M126" i="9"/>
  <c r="L126" i="9"/>
  <c r="K126" i="9"/>
  <c r="J126" i="9"/>
  <c r="I126" i="9"/>
  <c r="X125" i="9"/>
  <c r="H125" i="9" s="1"/>
  <c r="W125" i="9"/>
  <c r="V125" i="9"/>
  <c r="U125" i="9"/>
  <c r="T125" i="9"/>
  <c r="S125" i="9"/>
  <c r="F125" i="9" s="1"/>
  <c r="R125" i="9"/>
  <c r="Q125" i="9"/>
  <c r="P125" i="9"/>
  <c r="O125" i="9"/>
  <c r="N125" i="9"/>
  <c r="M125" i="9"/>
  <c r="L125" i="9"/>
  <c r="K125" i="9"/>
  <c r="J125" i="9"/>
  <c r="I125" i="9"/>
  <c r="D125" i="9" s="1"/>
  <c r="X124" i="9"/>
  <c r="H124" i="9" s="1"/>
  <c r="W124" i="9"/>
  <c r="V124" i="9"/>
  <c r="G124" i="9" s="1"/>
  <c r="U124" i="9"/>
  <c r="T124" i="9"/>
  <c r="S124" i="9"/>
  <c r="R124" i="9"/>
  <c r="Q124" i="9"/>
  <c r="P124" i="9"/>
  <c r="O124" i="9"/>
  <c r="N124" i="9"/>
  <c r="M124" i="9"/>
  <c r="L124" i="9"/>
  <c r="K124" i="9"/>
  <c r="E124" i="9" s="1"/>
  <c r="J124" i="9"/>
  <c r="I124" i="9"/>
  <c r="D124" i="9" s="1"/>
  <c r="X123" i="9"/>
  <c r="H123" i="9" s="1"/>
  <c r="W123" i="9"/>
  <c r="V123" i="9"/>
  <c r="G123" i="9" s="1"/>
  <c r="U123" i="9"/>
  <c r="T123" i="9"/>
  <c r="S123" i="9"/>
  <c r="R123" i="9"/>
  <c r="Q123" i="9"/>
  <c r="P123" i="9"/>
  <c r="O123" i="9"/>
  <c r="N123" i="9"/>
  <c r="M123" i="9"/>
  <c r="L123" i="9"/>
  <c r="K123" i="9"/>
  <c r="J123" i="9"/>
  <c r="I123" i="9"/>
  <c r="X122" i="9"/>
  <c r="H122" i="9" s="1"/>
  <c r="W122" i="9"/>
  <c r="V122" i="9"/>
  <c r="U122" i="9"/>
  <c r="T122" i="9"/>
  <c r="S122" i="9"/>
  <c r="F122" i="9" s="1"/>
  <c r="R122" i="9"/>
  <c r="Q122" i="9"/>
  <c r="P122" i="9"/>
  <c r="O122" i="9"/>
  <c r="N122" i="9"/>
  <c r="M122" i="9"/>
  <c r="L122" i="9"/>
  <c r="K122" i="9"/>
  <c r="J122" i="9"/>
  <c r="I122" i="9"/>
  <c r="D122" i="9" s="1"/>
  <c r="X121" i="9"/>
  <c r="H121" i="9" s="1"/>
  <c r="W121" i="9"/>
  <c r="V121" i="9"/>
  <c r="G121" i="9" s="1"/>
  <c r="U121" i="9"/>
  <c r="T121" i="9"/>
  <c r="S121" i="9"/>
  <c r="R121" i="9"/>
  <c r="Q121" i="9"/>
  <c r="P121" i="9"/>
  <c r="O121" i="9"/>
  <c r="N121" i="9"/>
  <c r="M121" i="9"/>
  <c r="L121" i="9"/>
  <c r="K121" i="9"/>
  <c r="E121" i="9" s="1"/>
  <c r="J121" i="9"/>
  <c r="I121" i="9"/>
  <c r="D121" i="9" s="1"/>
  <c r="X120" i="9"/>
  <c r="H120" i="9" s="1"/>
  <c r="W120" i="9"/>
  <c r="V120" i="9"/>
  <c r="G120" i="9" s="1"/>
  <c r="U120" i="9"/>
  <c r="T120" i="9"/>
  <c r="S120" i="9"/>
  <c r="R120" i="9"/>
  <c r="Q120" i="9"/>
  <c r="P120" i="9"/>
  <c r="O120" i="9"/>
  <c r="N120" i="9"/>
  <c r="M120" i="9"/>
  <c r="L120" i="9"/>
  <c r="K120" i="9"/>
  <c r="J120" i="9"/>
  <c r="I120" i="9"/>
  <c r="X119" i="9"/>
  <c r="H119" i="9" s="1"/>
  <c r="W119" i="9"/>
  <c r="V119" i="9"/>
  <c r="U119" i="9"/>
  <c r="T119" i="9"/>
  <c r="S119" i="9"/>
  <c r="F119" i="9" s="1"/>
  <c r="R119" i="9"/>
  <c r="Q119" i="9"/>
  <c r="P119" i="9"/>
  <c r="O119" i="9"/>
  <c r="N119" i="9"/>
  <c r="M119" i="9"/>
  <c r="L119" i="9"/>
  <c r="K119" i="9"/>
  <c r="J119" i="9"/>
  <c r="I119" i="9"/>
  <c r="D119" i="9" s="1"/>
  <c r="X118" i="9"/>
  <c r="H118" i="9" s="1"/>
  <c r="W118" i="9"/>
  <c r="V118" i="9"/>
  <c r="G118" i="9" s="1"/>
  <c r="U118" i="9"/>
  <c r="T118" i="9"/>
  <c r="S118" i="9"/>
  <c r="R118" i="9"/>
  <c r="Q118" i="9"/>
  <c r="P118" i="9"/>
  <c r="O118" i="9"/>
  <c r="N118" i="9"/>
  <c r="M118" i="9"/>
  <c r="L118" i="9"/>
  <c r="K118" i="9"/>
  <c r="E118" i="9" s="1"/>
  <c r="J118" i="9"/>
  <c r="I118" i="9"/>
  <c r="D118" i="9" s="1"/>
  <c r="X117" i="9"/>
  <c r="H117" i="9" s="1"/>
  <c r="W117" i="9"/>
  <c r="V117" i="9"/>
  <c r="G117" i="9" s="1"/>
  <c r="U117" i="9"/>
  <c r="T117" i="9"/>
  <c r="S117" i="9"/>
  <c r="R117" i="9"/>
  <c r="Q117" i="9"/>
  <c r="P117" i="9"/>
  <c r="O117" i="9"/>
  <c r="N117" i="9"/>
  <c r="M117" i="9"/>
  <c r="L117" i="9"/>
  <c r="K117" i="9"/>
  <c r="J117" i="9"/>
  <c r="I117" i="9"/>
  <c r="X116" i="9"/>
  <c r="H116" i="9" s="1"/>
  <c r="W116" i="9"/>
  <c r="V116" i="9"/>
  <c r="U116" i="9"/>
  <c r="T116" i="9"/>
  <c r="S116" i="9"/>
  <c r="F116" i="9" s="1"/>
  <c r="R116" i="9"/>
  <c r="Q116" i="9"/>
  <c r="P116" i="9"/>
  <c r="O116" i="9"/>
  <c r="N116" i="9"/>
  <c r="M116" i="9"/>
  <c r="L116" i="9"/>
  <c r="K116" i="9"/>
  <c r="J116" i="9"/>
  <c r="I116" i="9"/>
  <c r="D116" i="9" s="1"/>
  <c r="X115" i="9"/>
  <c r="H115" i="9" s="1"/>
  <c r="W115" i="9"/>
  <c r="V115" i="9"/>
  <c r="U115" i="9"/>
  <c r="T115" i="9"/>
  <c r="S115" i="9"/>
  <c r="R115" i="9"/>
  <c r="Q115" i="9"/>
  <c r="P115" i="9"/>
  <c r="O115" i="9"/>
  <c r="N115" i="9"/>
  <c r="M115" i="9"/>
  <c r="L115" i="9"/>
  <c r="K115" i="9"/>
  <c r="J115" i="9"/>
  <c r="I115" i="9"/>
  <c r="D115" i="9" s="1"/>
  <c r="X114" i="9"/>
  <c r="H114" i="9" s="1"/>
  <c r="W114" i="9"/>
  <c r="V114" i="9"/>
  <c r="U114" i="9"/>
  <c r="T114" i="9"/>
  <c r="S114" i="9"/>
  <c r="R114" i="9"/>
  <c r="Q114" i="9"/>
  <c r="P114" i="9"/>
  <c r="O114" i="9"/>
  <c r="N114" i="9"/>
  <c r="M114" i="9"/>
  <c r="L114" i="9"/>
  <c r="K114" i="9"/>
  <c r="J114" i="9"/>
  <c r="I114" i="9"/>
  <c r="X113" i="9"/>
  <c r="H113" i="9" s="1"/>
  <c r="W113" i="9"/>
  <c r="V113" i="9"/>
  <c r="U113" i="9"/>
  <c r="T113" i="9"/>
  <c r="S113" i="9"/>
  <c r="R113" i="9"/>
  <c r="Q113" i="9"/>
  <c r="P113" i="9"/>
  <c r="O113" i="9"/>
  <c r="N113" i="9"/>
  <c r="M113" i="9"/>
  <c r="L113" i="9"/>
  <c r="K113" i="9"/>
  <c r="J113" i="9"/>
  <c r="I113" i="9"/>
  <c r="D113" i="9" s="1"/>
  <c r="X112" i="9"/>
  <c r="H112" i="9" s="1"/>
  <c r="W112" i="9"/>
  <c r="V112" i="9"/>
  <c r="U112" i="9"/>
  <c r="T112" i="9"/>
  <c r="S112" i="9"/>
  <c r="R112" i="9"/>
  <c r="Q112" i="9"/>
  <c r="P112" i="9"/>
  <c r="O112" i="9"/>
  <c r="N112" i="9"/>
  <c r="M112" i="9"/>
  <c r="L112" i="9"/>
  <c r="K112" i="9"/>
  <c r="J112" i="9"/>
  <c r="I112" i="9"/>
  <c r="D112" i="9" s="1"/>
  <c r="X111" i="9"/>
  <c r="H111" i="9" s="1"/>
  <c r="W111" i="9"/>
  <c r="V111" i="9"/>
  <c r="U111" i="9"/>
  <c r="T111" i="9"/>
  <c r="S111" i="9"/>
  <c r="R111" i="9"/>
  <c r="Q111" i="9"/>
  <c r="P111" i="9"/>
  <c r="O111" i="9"/>
  <c r="N111" i="9"/>
  <c r="M111" i="9"/>
  <c r="L111" i="9"/>
  <c r="K111" i="9"/>
  <c r="J111" i="9"/>
  <c r="I111" i="9"/>
  <c r="X110" i="9"/>
  <c r="H110" i="9" s="1"/>
  <c r="W110" i="9"/>
  <c r="V110" i="9"/>
  <c r="U110" i="9"/>
  <c r="T110" i="9"/>
  <c r="S110" i="9"/>
  <c r="F110" i="9" s="1"/>
  <c r="R110" i="9"/>
  <c r="Q110" i="9"/>
  <c r="P110" i="9"/>
  <c r="O110" i="9"/>
  <c r="N110" i="9"/>
  <c r="M110" i="9"/>
  <c r="L110" i="9"/>
  <c r="K110" i="9"/>
  <c r="J110" i="9"/>
  <c r="I110" i="9"/>
  <c r="D110" i="9" s="1"/>
  <c r="X109" i="9"/>
  <c r="H109" i="9" s="1"/>
  <c r="W109" i="9"/>
  <c r="V109" i="9"/>
  <c r="U109" i="9"/>
  <c r="T109" i="9"/>
  <c r="S109" i="9"/>
  <c r="R109" i="9"/>
  <c r="Q109" i="9"/>
  <c r="P109" i="9"/>
  <c r="O109" i="9"/>
  <c r="N109" i="9"/>
  <c r="M109" i="9"/>
  <c r="L109" i="9"/>
  <c r="K109" i="9"/>
  <c r="E109" i="9" s="1"/>
  <c r="J109" i="9"/>
  <c r="I109" i="9"/>
  <c r="D109" i="9" s="1"/>
  <c r="X108" i="9"/>
  <c r="H108" i="9" s="1"/>
  <c r="W108" i="9"/>
  <c r="V108" i="9"/>
  <c r="U108" i="9"/>
  <c r="T108" i="9"/>
  <c r="S108" i="9"/>
  <c r="R108" i="9"/>
  <c r="Q108" i="9"/>
  <c r="P108" i="9"/>
  <c r="O108" i="9"/>
  <c r="N108" i="9"/>
  <c r="M108" i="9"/>
  <c r="L108" i="9"/>
  <c r="K108" i="9"/>
  <c r="J108" i="9"/>
  <c r="I108" i="9"/>
  <c r="X107" i="9"/>
  <c r="H107" i="9" s="1"/>
  <c r="W107" i="9"/>
  <c r="V107" i="9"/>
  <c r="U107" i="9"/>
  <c r="T107" i="9"/>
  <c r="S107" i="9"/>
  <c r="F107" i="9" s="1"/>
  <c r="R107" i="9"/>
  <c r="Q107" i="9"/>
  <c r="P107" i="9"/>
  <c r="O107" i="9"/>
  <c r="N107" i="9"/>
  <c r="M107" i="9"/>
  <c r="L107" i="9"/>
  <c r="K107" i="9"/>
  <c r="J107" i="9"/>
  <c r="I107" i="9"/>
  <c r="D107" i="9" s="1"/>
  <c r="X106" i="9"/>
  <c r="H106" i="9" s="1"/>
  <c r="W106" i="9"/>
  <c r="V106" i="9"/>
  <c r="U106" i="9"/>
  <c r="T106" i="9"/>
  <c r="S106" i="9"/>
  <c r="R106" i="9"/>
  <c r="Q106" i="9"/>
  <c r="P106" i="9"/>
  <c r="O106" i="9"/>
  <c r="N106" i="9"/>
  <c r="M106" i="9"/>
  <c r="L106" i="9"/>
  <c r="K106" i="9"/>
  <c r="J106" i="9"/>
  <c r="I106" i="9"/>
  <c r="D106" i="9" s="1"/>
  <c r="X105" i="9"/>
  <c r="H105" i="9" s="1"/>
  <c r="W105" i="9"/>
  <c r="V105" i="9"/>
  <c r="U105" i="9"/>
  <c r="T105" i="9"/>
  <c r="S105" i="9"/>
  <c r="R105" i="9"/>
  <c r="Q105" i="9"/>
  <c r="P105" i="9"/>
  <c r="O105" i="9"/>
  <c r="N105" i="9"/>
  <c r="M105" i="9"/>
  <c r="L105" i="9"/>
  <c r="K105" i="9"/>
  <c r="J105" i="9"/>
  <c r="I105" i="9"/>
  <c r="X104" i="9"/>
  <c r="H104" i="9" s="1"/>
  <c r="W104" i="9"/>
  <c r="V104" i="9"/>
  <c r="U104" i="9"/>
  <c r="T104" i="9"/>
  <c r="S104" i="9"/>
  <c r="F104" i="9" s="1"/>
  <c r="R104" i="9"/>
  <c r="Q104" i="9"/>
  <c r="P104" i="9"/>
  <c r="O104" i="9"/>
  <c r="N104" i="9"/>
  <c r="M104" i="9"/>
  <c r="L104" i="9"/>
  <c r="K104" i="9"/>
  <c r="J104" i="9"/>
  <c r="I104" i="9"/>
  <c r="D104" i="9" s="1"/>
  <c r="X103" i="9"/>
  <c r="H103" i="9" s="1"/>
  <c r="W103" i="9"/>
  <c r="V103" i="9"/>
  <c r="U103" i="9"/>
  <c r="T103" i="9"/>
  <c r="S103" i="9"/>
  <c r="R103" i="9"/>
  <c r="Q103" i="9"/>
  <c r="P103" i="9"/>
  <c r="O103" i="9"/>
  <c r="N103" i="9"/>
  <c r="M103" i="9"/>
  <c r="L103" i="9"/>
  <c r="K103" i="9"/>
  <c r="J103" i="9"/>
  <c r="I103" i="9"/>
  <c r="D103" i="9" s="1"/>
  <c r="X102" i="9"/>
  <c r="H102" i="9" s="1"/>
  <c r="W102" i="9"/>
  <c r="V102" i="9"/>
  <c r="U102" i="9"/>
  <c r="T102" i="9"/>
  <c r="S102" i="9"/>
  <c r="R102" i="9"/>
  <c r="Q102" i="9"/>
  <c r="P102" i="9"/>
  <c r="O102" i="9"/>
  <c r="N102" i="9"/>
  <c r="M102" i="9"/>
  <c r="L102" i="9"/>
  <c r="K102" i="9"/>
  <c r="J102" i="9"/>
  <c r="I102" i="9"/>
  <c r="X101" i="9"/>
  <c r="H101" i="9" s="1"/>
  <c r="W101" i="9"/>
  <c r="V101" i="9"/>
  <c r="U101" i="9"/>
  <c r="T101" i="9"/>
  <c r="S101" i="9"/>
  <c r="F101" i="9" s="1"/>
  <c r="R101" i="9"/>
  <c r="Q101" i="9"/>
  <c r="P101" i="9"/>
  <c r="O101" i="9"/>
  <c r="N101" i="9"/>
  <c r="M101" i="9"/>
  <c r="L101" i="9"/>
  <c r="K101" i="9"/>
  <c r="J101" i="9"/>
  <c r="I101" i="9"/>
  <c r="D101" i="9" s="1"/>
  <c r="X100" i="9"/>
  <c r="H100" i="9" s="1"/>
  <c r="W100" i="9"/>
  <c r="V100" i="9"/>
  <c r="U100" i="9"/>
  <c r="T100" i="9"/>
  <c r="S100" i="9"/>
  <c r="R100" i="9"/>
  <c r="Q100" i="9"/>
  <c r="P100" i="9"/>
  <c r="O100" i="9"/>
  <c r="N100" i="9"/>
  <c r="M100" i="9"/>
  <c r="L100" i="9"/>
  <c r="K100" i="9"/>
  <c r="J100" i="9"/>
  <c r="I100" i="9"/>
  <c r="D100" i="9" s="1"/>
  <c r="X99" i="9"/>
  <c r="H99" i="9" s="1"/>
  <c r="W99" i="9"/>
  <c r="V99" i="9"/>
  <c r="U99" i="9"/>
  <c r="T99" i="9"/>
  <c r="S99" i="9"/>
  <c r="R99" i="9"/>
  <c r="Q99" i="9"/>
  <c r="P99" i="9"/>
  <c r="O99" i="9"/>
  <c r="N99" i="9"/>
  <c r="M99" i="9"/>
  <c r="L99" i="9"/>
  <c r="K99" i="9"/>
  <c r="J99" i="9"/>
  <c r="I99" i="9"/>
  <c r="X98" i="9"/>
  <c r="H98" i="9" s="1"/>
  <c r="W98" i="9"/>
  <c r="V98" i="9"/>
  <c r="U98" i="9"/>
  <c r="T98" i="9"/>
  <c r="S98" i="9"/>
  <c r="F98" i="9" s="1"/>
  <c r="R98" i="9"/>
  <c r="Q98" i="9"/>
  <c r="P98" i="9"/>
  <c r="O98" i="9"/>
  <c r="N98" i="9"/>
  <c r="M98" i="9"/>
  <c r="L98" i="9"/>
  <c r="K98" i="9"/>
  <c r="J98" i="9"/>
  <c r="I98" i="9"/>
  <c r="D98" i="9" s="1"/>
  <c r="X97" i="9"/>
  <c r="H97" i="9" s="1"/>
  <c r="W97" i="9"/>
  <c r="V97" i="9"/>
  <c r="U97" i="9"/>
  <c r="T97" i="9"/>
  <c r="S97" i="9"/>
  <c r="R97" i="9"/>
  <c r="Q97" i="9"/>
  <c r="P97" i="9"/>
  <c r="O97" i="9"/>
  <c r="N97" i="9"/>
  <c r="M97" i="9"/>
  <c r="L97" i="9"/>
  <c r="K97" i="9"/>
  <c r="J97" i="9"/>
  <c r="I97" i="9"/>
  <c r="D97" i="9" s="1"/>
  <c r="X96" i="9"/>
  <c r="H96" i="9" s="1"/>
  <c r="W96" i="9"/>
  <c r="V96" i="9"/>
  <c r="U96" i="9"/>
  <c r="T96" i="9"/>
  <c r="S96" i="9"/>
  <c r="R96" i="9"/>
  <c r="Q96" i="9"/>
  <c r="P96" i="9"/>
  <c r="O96" i="9"/>
  <c r="N96" i="9"/>
  <c r="M96" i="9"/>
  <c r="L96" i="9"/>
  <c r="K96" i="9"/>
  <c r="J96" i="9"/>
  <c r="I96" i="9"/>
  <c r="X95" i="9"/>
  <c r="H95" i="9" s="1"/>
  <c r="W95" i="9"/>
  <c r="V95" i="9"/>
  <c r="U95" i="9"/>
  <c r="T95" i="9"/>
  <c r="S95" i="9"/>
  <c r="F95" i="9" s="1"/>
  <c r="R95" i="9"/>
  <c r="Q95" i="9"/>
  <c r="P95" i="9"/>
  <c r="O95" i="9"/>
  <c r="N95" i="9"/>
  <c r="M95" i="9"/>
  <c r="L95" i="9"/>
  <c r="K95" i="9"/>
  <c r="J95" i="9"/>
  <c r="I95" i="9"/>
  <c r="D95" i="9" s="1"/>
  <c r="X94" i="9"/>
  <c r="H94" i="9" s="1"/>
  <c r="W94" i="9"/>
  <c r="V94" i="9"/>
  <c r="U94" i="9"/>
  <c r="T94" i="9"/>
  <c r="S94" i="9"/>
  <c r="R94" i="9"/>
  <c r="Q94" i="9"/>
  <c r="P94" i="9"/>
  <c r="O94" i="9"/>
  <c r="N94" i="9"/>
  <c r="M94" i="9"/>
  <c r="L94" i="9"/>
  <c r="K94" i="9"/>
  <c r="E94" i="9" s="1"/>
  <c r="J94" i="9"/>
  <c r="I94" i="9"/>
  <c r="D94" i="9" s="1"/>
  <c r="X93" i="9"/>
  <c r="H93" i="9" s="1"/>
  <c r="W93" i="9"/>
  <c r="V93" i="9"/>
  <c r="U93" i="9"/>
  <c r="T93" i="9"/>
  <c r="S93" i="9"/>
  <c r="R93" i="9"/>
  <c r="Q93" i="9"/>
  <c r="P93" i="9"/>
  <c r="O93" i="9"/>
  <c r="N93" i="9"/>
  <c r="M93" i="9"/>
  <c r="L93" i="9"/>
  <c r="K93" i="9"/>
  <c r="J93" i="9"/>
  <c r="I93" i="9"/>
  <c r="X92" i="9"/>
  <c r="H92" i="9" s="1"/>
  <c r="W92" i="9"/>
  <c r="V92" i="9"/>
  <c r="U92" i="9"/>
  <c r="T92" i="9"/>
  <c r="S92" i="9"/>
  <c r="F92" i="9" s="1"/>
  <c r="R92" i="9"/>
  <c r="Q92" i="9"/>
  <c r="P92" i="9"/>
  <c r="O92" i="9"/>
  <c r="N92" i="9"/>
  <c r="M92" i="9"/>
  <c r="L92" i="9"/>
  <c r="K92" i="9"/>
  <c r="J92" i="9"/>
  <c r="I92" i="9"/>
  <c r="D92" i="9" s="1"/>
  <c r="X91" i="9"/>
  <c r="H91" i="9" s="1"/>
  <c r="W91" i="9"/>
  <c r="V91" i="9"/>
  <c r="U91" i="9"/>
  <c r="T91" i="9"/>
  <c r="S91" i="9"/>
  <c r="R91" i="9"/>
  <c r="Q91" i="9"/>
  <c r="P91" i="9"/>
  <c r="O91" i="9"/>
  <c r="N91" i="9"/>
  <c r="M91" i="9"/>
  <c r="L91" i="9"/>
  <c r="K91" i="9"/>
  <c r="J91" i="9"/>
  <c r="I91" i="9"/>
  <c r="D91" i="9" s="1"/>
  <c r="X90" i="9"/>
  <c r="H90" i="9" s="1"/>
  <c r="W90" i="9"/>
  <c r="V90" i="9"/>
  <c r="G90" i="9" s="1"/>
  <c r="U90" i="9"/>
  <c r="T90" i="9"/>
  <c r="S90" i="9"/>
  <c r="R90" i="9"/>
  <c r="Q90" i="9"/>
  <c r="P90" i="9"/>
  <c r="O90" i="9"/>
  <c r="N90" i="9"/>
  <c r="M90" i="9"/>
  <c r="L90" i="9"/>
  <c r="K90" i="9"/>
  <c r="J90" i="9"/>
  <c r="I90" i="9"/>
  <c r="X89" i="9"/>
  <c r="H89" i="9" s="1"/>
  <c r="W89" i="9"/>
  <c r="V89" i="9"/>
  <c r="U89" i="9"/>
  <c r="T89" i="9"/>
  <c r="S89" i="9"/>
  <c r="F89" i="9" s="1"/>
  <c r="R89" i="9"/>
  <c r="Q89" i="9"/>
  <c r="P89" i="9"/>
  <c r="O89" i="9"/>
  <c r="N89" i="9"/>
  <c r="M89" i="9"/>
  <c r="L89" i="9"/>
  <c r="K89" i="9"/>
  <c r="J89" i="9"/>
  <c r="I89" i="9"/>
  <c r="D89" i="9" s="1"/>
  <c r="X88" i="9"/>
  <c r="H88" i="9" s="1"/>
  <c r="W88" i="9"/>
  <c r="V88" i="9"/>
  <c r="G88" i="9" s="1"/>
  <c r="U88" i="9"/>
  <c r="T88" i="9"/>
  <c r="S88" i="9"/>
  <c r="R88" i="9"/>
  <c r="Q88" i="9"/>
  <c r="P88" i="9"/>
  <c r="O88" i="9"/>
  <c r="N88" i="9"/>
  <c r="M88" i="9"/>
  <c r="L88" i="9"/>
  <c r="K88" i="9"/>
  <c r="J88" i="9"/>
  <c r="I88" i="9"/>
  <c r="D88" i="9" s="1"/>
  <c r="X87" i="9"/>
  <c r="H87" i="9" s="1"/>
  <c r="W87" i="9"/>
  <c r="V87" i="9"/>
  <c r="G87" i="9" s="1"/>
  <c r="U87" i="9"/>
  <c r="T87" i="9"/>
  <c r="S87" i="9"/>
  <c r="R87" i="9"/>
  <c r="Q87" i="9"/>
  <c r="P87" i="9"/>
  <c r="O87" i="9"/>
  <c r="N87" i="9"/>
  <c r="M87" i="9"/>
  <c r="L87" i="9"/>
  <c r="K87" i="9"/>
  <c r="J87" i="9"/>
  <c r="I87" i="9"/>
  <c r="X86" i="9"/>
  <c r="H86" i="9" s="1"/>
  <c r="W86" i="9"/>
  <c r="V86" i="9"/>
  <c r="U86" i="9"/>
  <c r="T86" i="9"/>
  <c r="S86" i="9"/>
  <c r="F86" i="9" s="1"/>
  <c r="R86" i="9"/>
  <c r="Q86" i="9"/>
  <c r="P86" i="9"/>
  <c r="O86" i="9"/>
  <c r="N86" i="9"/>
  <c r="M86" i="9"/>
  <c r="L86" i="9"/>
  <c r="K86" i="9"/>
  <c r="J86" i="9"/>
  <c r="I86" i="9"/>
  <c r="D86" i="9" s="1"/>
  <c r="X85" i="9"/>
  <c r="H85" i="9" s="1"/>
  <c r="W85" i="9"/>
  <c r="V85" i="9"/>
  <c r="G85" i="9" s="1"/>
  <c r="U85" i="9"/>
  <c r="T85" i="9"/>
  <c r="S85" i="9"/>
  <c r="R85" i="9"/>
  <c r="Q85" i="9"/>
  <c r="P85" i="9"/>
  <c r="O85" i="9"/>
  <c r="N85" i="9"/>
  <c r="M85" i="9"/>
  <c r="L85" i="9"/>
  <c r="K85" i="9"/>
  <c r="J85" i="9"/>
  <c r="I85" i="9"/>
  <c r="D85" i="9" s="1"/>
  <c r="X84" i="9"/>
  <c r="H84" i="9" s="1"/>
  <c r="W84" i="9"/>
  <c r="V84" i="9"/>
  <c r="G84" i="9" s="1"/>
  <c r="U84" i="9"/>
  <c r="T84" i="9"/>
  <c r="S84" i="9"/>
  <c r="R84" i="9"/>
  <c r="Q84" i="9"/>
  <c r="P84" i="9"/>
  <c r="O84" i="9"/>
  <c r="N84" i="9"/>
  <c r="M84" i="9"/>
  <c r="L84" i="9"/>
  <c r="K84" i="9"/>
  <c r="J84" i="9"/>
  <c r="I84" i="9"/>
  <c r="X83" i="9"/>
  <c r="H83" i="9" s="1"/>
  <c r="W83" i="9"/>
  <c r="V83" i="9"/>
  <c r="U83" i="9"/>
  <c r="T83" i="9"/>
  <c r="S83" i="9"/>
  <c r="R83" i="9"/>
  <c r="Q83" i="9"/>
  <c r="P83" i="9"/>
  <c r="O83" i="9"/>
  <c r="N83" i="9"/>
  <c r="M83" i="9"/>
  <c r="L83" i="9"/>
  <c r="K83" i="9"/>
  <c r="J83" i="9"/>
  <c r="I83" i="9"/>
  <c r="D83" i="9" s="1"/>
  <c r="X82" i="9"/>
  <c r="H82" i="9" s="1"/>
  <c r="W82" i="9"/>
  <c r="V82" i="9"/>
  <c r="G82" i="9" s="1"/>
  <c r="U82" i="9"/>
  <c r="T82" i="9"/>
  <c r="S82" i="9"/>
  <c r="R82" i="9"/>
  <c r="Q82" i="9"/>
  <c r="P82" i="9"/>
  <c r="O82" i="9"/>
  <c r="N82" i="9"/>
  <c r="M82" i="9"/>
  <c r="L82" i="9"/>
  <c r="K82" i="9"/>
  <c r="J82" i="9"/>
  <c r="I82" i="9"/>
  <c r="D82" i="9" s="1"/>
  <c r="X81" i="9"/>
  <c r="H81" i="9" s="1"/>
  <c r="W81" i="9"/>
  <c r="V81" i="9"/>
  <c r="U81" i="9"/>
  <c r="T81" i="9"/>
  <c r="S81" i="9"/>
  <c r="R81" i="9"/>
  <c r="Q81" i="9"/>
  <c r="P81" i="9"/>
  <c r="O81" i="9"/>
  <c r="N81" i="9"/>
  <c r="M81" i="9"/>
  <c r="L81" i="9"/>
  <c r="K81" i="9"/>
  <c r="J81" i="9"/>
  <c r="I81" i="9"/>
  <c r="X80" i="9"/>
  <c r="H80" i="9" s="1"/>
  <c r="W80" i="9"/>
  <c r="V80" i="9"/>
  <c r="U80" i="9"/>
  <c r="T80" i="9"/>
  <c r="S80" i="9"/>
  <c r="R80" i="9"/>
  <c r="Q80" i="9"/>
  <c r="P80" i="9"/>
  <c r="O80" i="9"/>
  <c r="N80" i="9"/>
  <c r="M80" i="9"/>
  <c r="L80" i="9"/>
  <c r="K80" i="9"/>
  <c r="J80" i="9"/>
  <c r="I80" i="9"/>
  <c r="D80" i="9" s="1"/>
  <c r="X79" i="9"/>
  <c r="H79" i="9" s="1"/>
  <c r="W79" i="9"/>
  <c r="V79" i="9"/>
  <c r="G79" i="9" s="1"/>
  <c r="U79" i="9"/>
  <c r="T79" i="9"/>
  <c r="S79" i="9"/>
  <c r="R79" i="9"/>
  <c r="Q79" i="9"/>
  <c r="P79" i="9"/>
  <c r="O79" i="9"/>
  <c r="N79" i="9"/>
  <c r="M79" i="9"/>
  <c r="L79" i="9"/>
  <c r="K79" i="9"/>
  <c r="J79" i="9"/>
  <c r="I79" i="9"/>
  <c r="D79" i="9" s="1"/>
  <c r="X78" i="9"/>
  <c r="H78" i="9" s="1"/>
  <c r="W78" i="9"/>
  <c r="V78" i="9"/>
  <c r="G78" i="9" s="1"/>
  <c r="U78" i="9"/>
  <c r="T78" i="9"/>
  <c r="S78" i="9"/>
  <c r="R78" i="9"/>
  <c r="Q78" i="9"/>
  <c r="P78" i="9"/>
  <c r="O78" i="9"/>
  <c r="N78" i="9"/>
  <c r="M78" i="9"/>
  <c r="L78" i="9"/>
  <c r="K78" i="9"/>
  <c r="J78" i="9"/>
  <c r="I78" i="9"/>
  <c r="X77" i="9"/>
  <c r="H77" i="9" s="1"/>
  <c r="W77" i="9"/>
  <c r="V77" i="9"/>
  <c r="U77" i="9"/>
  <c r="T77" i="9"/>
  <c r="S77" i="9"/>
  <c r="F77" i="9" s="1"/>
  <c r="R77" i="9"/>
  <c r="Q77" i="9"/>
  <c r="P77" i="9"/>
  <c r="O77" i="9"/>
  <c r="N77" i="9"/>
  <c r="M77" i="9"/>
  <c r="L77" i="9"/>
  <c r="K77" i="9"/>
  <c r="J77" i="9"/>
  <c r="I77" i="9"/>
  <c r="D77" i="9" s="1"/>
  <c r="X76" i="9"/>
  <c r="H76" i="9" s="1"/>
  <c r="W76" i="9"/>
  <c r="V76" i="9"/>
  <c r="G76" i="9" s="1"/>
  <c r="U76" i="9"/>
  <c r="T76" i="9"/>
  <c r="S76" i="9"/>
  <c r="R76" i="9"/>
  <c r="Q76" i="9"/>
  <c r="P76" i="9"/>
  <c r="O76" i="9"/>
  <c r="N76" i="9"/>
  <c r="M76" i="9"/>
  <c r="L76" i="9"/>
  <c r="K76" i="9"/>
  <c r="J76" i="9"/>
  <c r="I76" i="9"/>
  <c r="D76" i="9" s="1"/>
  <c r="X75" i="9"/>
  <c r="H75" i="9" s="1"/>
  <c r="W75" i="9"/>
  <c r="V75" i="9"/>
  <c r="G75" i="9" s="1"/>
  <c r="U75" i="9"/>
  <c r="T75" i="9"/>
  <c r="S75" i="9"/>
  <c r="R75" i="9"/>
  <c r="Q75" i="9"/>
  <c r="P75" i="9"/>
  <c r="O75" i="9"/>
  <c r="N75" i="9"/>
  <c r="M75" i="9"/>
  <c r="L75" i="9"/>
  <c r="K75" i="9"/>
  <c r="J75" i="9"/>
  <c r="I75" i="9"/>
  <c r="X74" i="9"/>
  <c r="H74" i="9" s="1"/>
  <c r="W74" i="9"/>
  <c r="V74" i="9"/>
  <c r="U74" i="9"/>
  <c r="T74" i="9"/>
  <c r="S74" i="9"/>
  <c r="F74" i="9" s="1"/>
  <c r="R74" i="9"/>
  <c r="Q74" i="9"/>
  <c r="P74" i="9"/>
  <c r="O74" i="9"/>
  <c r="N74" i="9"/>
  <c r="M74" i="9"/>
  <c r="L74" i="9"/>
  <c r="K74" i="9"/>
  <c r="J74" i="9"/>
  <c r="I74" i="9"/>
  <c r="D74" i="9" s="1"/>
  <c r="X73" i="9"/>
  <c r="H73" i="9" s="1"/>
  <c r="W73" i="9"/>
  <c r="V73" i="9"/>
  <c r="G73" i="9" s="1"/>
  <c r="U73" i="9"/>
  <c r="T73" i="9"/>
  <c r="S73" i="9"/>
  <c r="R73" i="9"/>
  <c r="Q73" i="9"/>
  <c r="P73" i="9"/>
  <c r="O73" i="9"/>
  <c r="N73" i="9"/>
  <c r="M73" i="9"/>
  <c r="L73" i="9"/>
  <c r="K73" i="9"/>
  <c r="J73" i="9"/>
  <c r="I73" i="9"/>
  <c r="D73" i="9" s="1"/>
  <c r="X72" i="9"/>
  <c r="H72" i="9" s="1"/>
  <c r="W72" i="9"/>
  <c r="V72" i="9"/>
  <c r="G72" i="9" s="1"/>
  <c r="U72" i="9"/>
  <c r="T72" i="9"/>
  <c r="S72" i="9"/>
  <c r="R72" i="9"/>
  <c r="Q72" i="9"/>
  <c r="P72" i="9"/>
  <c r="O72" i="9"/>
  <c r="N72" i="9"/>
  <c r="M72" i="9"/>
  <c r="L72" i="9"/>
  <c r="K72" i="9"/>
  <c r="J72" i="9"/>
  <c r="I72" i="9"/>
  <c r="X71" i="9"/>
  <c r="H71" i="9" s="1"/>
  <c r="W71" i="9"/>
  <c r="V71" i="9"/>
  <c r="U71" i="9"/>
  <c r="T71" i="9"/>
  <c r="S71" i="9"/>
  <c r="F71" i="9" s="1"/>
  <c r="R71" i="9"/>
  <c r="Q71" i="9"/>
  <c r="P71" i="9"/>
  <c r="O71" i="9"/>
  <c r="N71" i="9"/>
  <c r="M71" i="9"/>
  <c r="L71" i="9"/>
  <c r="K71" i="9"/>
  <c r="J71" i="9"/>
  <c r="I71" i="9"/>
  <c r="D71" i="9" s="1"/>
  <c r="X70" i="9"/>
  <c r="H70" i="9" s="1"/>
  <c r="W70" i="9"/>
  <c r="V70" i="9"/>
  <c r="G70" i="9" s="1"/>
  <c r="U70" i="9"/>
  <c r="T70" i="9"/>
  <c r="S70" i="9"/>
  <c r="R70" i="9"/>
  <c r="Q70" i="9"/>
  <c r="P70" i="9"/>
  <c r="O70" i="9"/>
  <c r="N70" i="9"/>
  <c r="M70" i="9"/>
  <c r="L70" i="9"/>
  <c r="K70" i="9"/>
  <c r="J70" i="9"/>
  <c r="I70" i="9"/>
  <c r="D70" i="9" s="1"/>
  <c r="X69" i="9"/>
  <c r="H69" i="9" s="1"/>
  <c r="W69" i="9"/>
  <c r="V69" i="9"/>
  <c r="G69" i="9" s="1"/>
  <c r="U69" i="9"/>
  <c r="T69" i="9"/>
  <c r="S69" i="9"/>
  <c r="R69" i="9"/>
  <c r="Q69" i="9"/>
  <c r="P69" i="9"/>
  <c r="O69" i="9"/>
  <c r="N69" i="9"/>
  <c r="M69" i="9"/>
  <c r="L69" i="9"/>
  <c r="K69" i="9"/>
  <c r="J69" i="9"/>
  <c r="I69" i="9"/>
  <c r="X68" i="9"/>
  <c r="H68" i="9" s="1"/>
  <c r="W68" i="9"/>
  <c r="V68" i="9"/>
  <c r="U68" i="9"/>
  <c r="T68" i="9"/>
  <c r="S68" i="9"/>
  <c r="F68" i="9" s="1"/>
  <c r="R68" i="9"/>
  <c r="Q68" i="9"/>
  <c r="P68" i="9"/>
  <c r="O68" i="9"/>
  <c r="N68" i="9"/>
  <c r="M68" i="9"/>
  <c r="L68" i="9"/>
  <c r="K68" i="9"/>
  <c r="J68" i="9"/>
  <c r="I68" i="9"/>
  <c r="D68" i="9" s="1"/>
  <c r="X67" i="9"/>
  <c r="H67" i="9" s="1"/>
  <c r="W67" i="9"/>
  <c r="V67" i="9"/>
  <c r="G67" i="9" s="1"/>
  <c r="U67" i="9"/>
  <c r="T67" i="9"/>
  <c r="S67" i="9"/>
  <c r="R67" i="9"/>
  <c r="Q67" i="9"/>
  <c r="P67" i="9"/>
  <c r="O67" i="9"/>
  <c r="N67" i="9"/>
  <c r="M67" i="9"/>
  <c r="L67" i="9"/>
  <c r="K67" i="9"/>
  <c r="J67" i="9"/>
  <c r="I67" i="9"/>
  <c r="D67" i="9" s="1"/>
  <c r="X66" i="9"/>
  <c r="H66" i="9" s="1"/>
  <c r="W66" i="9"/>
  <c r="V66" i="9"/>
  <c r="G66" i="9" s="1"/>
  <c r="U66" i="9"/>
  <c r="T66" i="9"/>
  <c r="S66" i="9"/>
  <c r="R66" i="9"/>
  <c r="Q66" i="9"/>
  <c r="P66" i="9"/>
  <c r="O66" i="9"/>
  <c r="N66" i="9"/>
  <c r="M66" i="9"/>
  <c r="L66" i="9"/>
  <c r="K66" i="9"/>
  <c r="J66" i="9"/>
  <c r="I66" i="9"/>
  <c r="X65" i="9"/>
  <c r="H65" i="9" s="1"/>
  <c r="W65" i="9"/>
  <c r="V65" i="9"/>
  <c r="U65" i="9"/>
  <c r="T65" i="9"/>
  <c r="S65" i="9"/>
  <c r="F65" i="9" s="1"/>
  <c r="R65" i="9"/>
  <c r="Q65" i="9"/>
  <c r="P65" i="9"/>
  <c r="O65" i="9"/>
  <c r="N65" i="9"/>
  <c r="M65" i="9"/>
  <c r="L65" i="9"/>
  <c r="K65" i="9"/>
  <c r="J65" i="9"/>
  <c r="I65" i="9"/>
  <c r="D65" i="9" s="1"/>
  <c r="X64" i="9"/>
  <c r="H64" i="9" s="1"/>
  <c r="W64" i="9"/>
  <c r="V64" i="9"/>
  <c r="G64" i="9" s="1"/>
  <c r="U64" i="9"/>
  <c r="T64" i="9"/>
  <c r="S64" i="9"/>
  <c r="R64" i="9"/>
  <c r="Q64" i="9"/>
  <c r="P64" i="9"/>
  <c r="O64" i="9"/>
  <c r="N64" i="9"/>
  <c r="M64" i="9"/>
  <c r="L64" i="9"/>
  <c r="K64" i="9"/>
  <c r="J64" i="9"/>
  <c r="I64" i="9"/>
  <c r="D64" i="9" s="1"/>
  <c r="X63" i="9"/>
  <c r="H63" i="9" s="1"/>
  <c r="W63" i="9"/>
  <c r="V63" i="9"/>
  <c r="G63" i="9" s="1"/>
  <c r="U63" i="9"/>
  <c r="T63" i="9"/>
  <c r="S63" i="9"/>
  <c r="R63" i="9"/>
  <c r="Q63" i="9"/>
  <c r="P63" i="9"/>
  <c r="O63" i="9"/>
  <c r="N63" i="9"/>
  <c r="M63" i="9"/>
  <c r="L63" i="9"/>
  <c r="K63" i="9"/>
  <c r="J63" i="9"/>
  <c r="I63" i="9"/>
  <c r="X62" i="9"/>
  <c r="H62" i="9" s="1"/>
  <c r="W62" i="9"/>
  <c r="V62" i="9"/>
  <c r="U62" i="9"/>
  <c r="T62" i="9"/>
  <c r="S62" i="9"/>
  <c r="F62" i="9" s="1"/>
  <c r="R62" i="9"/>
  <c r="Q62" i="9"/>
  <c r="P62" i="9"/>
  <c r="O62" i="9"/>
  <c r="N62" i="9"/>
  <c r="M62" i="9"/>
  <c r="L62" i="9"/>
  <c r="K62" i="9"/>
  <c r="J62" i="9"/>
  <c r="I62" i="9"/>
  <c r="D62" i="9" s="1"/>
  <c r="X61" i="9"/>
  <c r="H61" i="9" s="1"/>
  <c r="W61" i="9"/>
  <c r="V61" i="9"/>
  <c r="G61" i="9" s="1"/>
  <c r="U61" i="9"/>
  <c r="T61" i="9"/>
  <c r="S61" i="9"/>
  <c r="R61" i="9"/>
  <c r="Q61" i="9"/>
  <c r="P61" i="9"/>
  <c r="O61" i="9"/>
  <c r="N61" i="9"/>
  <c r="M61" i="9"/>
  <c r="L61" i="9"/>
  <c r="K61" i="9"/>
  <c r="J61" i="9"/>
  <c r="I61" i="9"/>
  <c r="D61" i="9" s="1"/>
  <c r="X60" i="9"/>
  <c r="H60" i="9" s="1"/>
  <c r="W60" i="9"/>
  <c r="V60" i="9"/>
  <c r="G60" i="9" s="1"/>
  <c r="U60" i="9"/>
  <c r="T60" i="9"/>
  <c r="S60" i="9"/>
  <c r="R60" i="9"/>
  <c r="Q60" i="9"/>
  <c r="P60" i="9"/>
  <c r="O60" i="9"/>
  <c r="N60" i="9"/>
  <c r="M60" i="9"/>
  <c r="L60" i="9"/>
  <c r="K60" i="9"/>
  <c r="J60" i="9"/>
  <c r="I60" i="9"/>
  <c r="X59" i="9"/>
  <c r="H59" i="9" s="1"/>
  <c r="W59" i="9"/>
  <c r="V59" i="9"/>
  <c r="U59" i="9"/>
  <c r="T59" i="9"/>
  <c r="S59" i="9"/>
  <c r="F59" i="9" s="1"/>
  <c r="R59" i="9"/>
  <c r="Q59" i="9"/>
  <c r="P59" i="9"/>
  <c r="O59" i="9"/>
  <c r="N59" i="9"/>
  <c r="M59" i="9"/>
  <c r="L59" i="9"/>
  <c r="K59" i="9"/>
  <c r="J59" i="9"/>
  <c r="I59" i="9"/>
  <c r="D59" i="9" s="1"/>
  <c r="X58" i="9"/>
  <c r="H58" i="9" s="1"/>
  <c r="W58" i="9"/>
  <c r="V58" i="9"/>
  <c r="G58" i="9" s="1"/>
  <c r="U58" i="9"/>
  <c r="T58" i="9"/>
  <c r="S58" i="9"/>
  <c r="R58" i="9"/>
  <c r="Q58" i="9"/>
  <c r="P58" i="9"/>
  <c r="O58" i="9"/>
  <c r="N58" i="9"/>
  <c r="M58" i="9"/>
  <c r="L58" i="9"/>
  <c r="K58" i="9"/>
  <c r="J58" i="9"/>
  <c r="I58" i="9"/>
  <c r="D58" i="9" s="1"/>
  <c r="X57" i="9"/>
  <c r="H57" i="9" s="1"/>
  <c r="W57" i="9"/>
  <c r="V57" i="9"/>
  <c r="G57" i="9" s="1"/>
  <c r="U57" i="9"/>
  <c r="T57" i="9"/>
  <c r="S57" i="9"/>
  <c r="R57" i="9"/>
  <c r="Q57" i="9"/>
  <c r="P57" i="9"/>
  <c r="O57" i="9"/>
  <c r="N57" i="9"/>
  <c r="M57" i="9"/>
  <c r="L57" i="9"/>
  <c r="K57" i="9"/>
  <c r="J57" i="9"/>
  <c r="I57" i="9"/>
  <c r="X56" i="9"/>
  <c r="H56" i="9" s="1"/>
  <c r="W56" i="9"/>
  <c r="V56" i="9"/>
  <c r="U56" i="9"/>
  <c r="T56" i="9"/>
  <c r="S56" i="9"/>
  <c r="F56" i="9" s="1"/>
  <c r="R56" i="9"/>
  <c r="Q56" i="9"/>
  <c r="P56" i="9"/>
  <c r="O56" i="9"/>
  <c r="N56" i="9"/>
  <c r="M56" i="9"/>
  <c r="L56" i="9"/>
  <c r="K56" i="9"/>
  <c r="J56" i="9"/>
  <c r="I56" i="9"/>
  <c r="D56" i="9" s="1"/>
  <c r="X55" i="9"/>
  <c r="H55" i="9" s="1"/>
  <c r="W55" i="9"/>
  <c r="V55" i="9"/>
  <c r="G55" i="9" s="1"/>
  <c r="U55" i="9"/>
  <c r="T55" i="9"/>
  <c r="S55" i="9"/>
  <c r="R55" i="9"/>
  <c r="Q55" i="9"/>
  <c r="P55" i="9"/>
  <c r="O55" i="9"/>
  <c r="N55" i="9"/>
  <c r="M55" i="9"/>
  <c r="L55" i="9"/>
  <c r="K55" i="9"/>
  <c r="J55" i="9"/>
  <c r="I55" i="9"/>
  <c r="D55" i="9" s="1"/>
  <c r="X54" i="9"/>
  <c r="H54" i="9" s="1"/>
  <c r="W54" i="9"/>
  <c r="V54" i="9"/>
  <c r="G54" i="9" s="1"/>
  <c r="U54" i="9"/>
  <c r="T54" i="9"/>
  <c r="S54" i="9"/>
  <c r="R54" i="9"/>
  <c r="Q54" i="9"/>
  <c r="P54" i="9"/>
  <c r="O54" i="9"/>
  <c r="N54" i="9"/>
  <c r="M54" i="9"/>
  <c r="L54" i="9"/>
  <c r="K54" i="9"/>
  <c r="J54" i="9"/>
  <c r="I54" i="9"/>
  <c r="X53" i="9"/>
  <c r="H53" i="9" s="1"/>
  <c r="W53" i="9"/>
  <c r="V53" i="9"/>
  <c r="U53" i="9"/>
  <c r="T53" i="9"/>
  <c r="S53" i="9"/>
  <c r="F53" i="9" s="1"/>
  <c r="R53" i="9"/>
  <c r="Q53" i="9"/>
  <c r="P53" i="9"/>
  <c r="O53" i="9"/>
  <c r="N53" i="9"/>
  <c r="M53" i="9"/>
  <c r="L53" i="9"/>
  <c r="K53" i="9"/>
  <c r="J53" i="9"/>
  <c r="I53" i="9"/>
  <c r="D53" i="9" s="1"/>
  <c r="X52" i="9"/>
  <c r="H52" i="9" s="1"/>
  <c r="W52" i="9"/>
  <c r="V52" i="9"/>
  <c r="G52" i="9" s="1"/>
  <c r="U52" i="9"/>
  <c r="T52" i="9"/>
  <c r="S52" i="9"/>
  <c r="R52" i="9"/>
  <c r="Q52" i="9"/>
  <c r="P52" i="9"/>
  <c r="O52" i="9"/>
  <c r="N52" i="9"/>
  <c r="M52" i="9"/>
  <c r="L52" i="9"/>
  <c r="K52" i="9"/>
  <c r="J52" i="9"/>
  <c r="I52" i="9"/>
  <c r="D52" i="9" s="1"/>
  <c r="X51" i="9"/>
  <c r="H51" i="9" s="1"/>
  <c r="W51" i="9"/>
  <c r="V51" i="9"/>
  <c r="G51" i="9" s="1"/>
  <c r="U51" i="9"/>
  <c r="T51" i="9"/>
  <c r="S51" i="9"/>
  <c r="R51" i="9"/>
  <c r="Q51" i="9"/>
  <c r="P51" i="9"/>
  <c r="O51" i="9"/>
  <c r="N51" i="9"/>
  <c r="M51" i="9"/>
  <c r="L51" i="9"/>
  <c r="K51" i="9"/>
  <c r="J51" i="9"/>
  <c r="I51" i="9"/>
  <c r="X50" i="9"/>
  <c r="H50" i="9" s="1"/>
  <c r="W50" i="9"/>
  <c r="V50" i="9"/>
  <c r="U50" i="9"/>
  <c r="T50" i="9"/>
  <c r="S50" i="9"/>
  <c r="F50" i="9" s="1"/>
  <c r="R50" i="9"/>
  <c r="Q50" i="9"/>
  <c r="P50" i="9"/>
  <c r="O50" i="9"/>
  <c r="N50" i="9"/>
  <c r="M50" i="9"/>
  <c r="L50" i="9"/>
  <c r="K50" i="9"/>
  <c r="J50" i="9"/>
  <c r="I50" i="9"/>
  <c r="D50" i="9" s="1"/>
  <c r="X49" i="9"/>
  <c r="H49" i="9" s="1"/>
  <c r="W49" i="9"/>
  <c r="V49" i="9"/>
  <c r="G49" i="9" s="1"/>
  <c r="U49" i="9"/>
  <c r="T49" i="9"/>
  <c r="S49" i="9"/>
  <c r="R49" i="9"/>
  <c r="Q49" i="9"/>
  <c r="P49" i="9"/>
  <c r="O49" i="9"/>
  <c r="N49" i="9"/>
  <c r="M49" i="9"/>
  <c r="L49" i="9"/>
  <c r="K49" i="9"/>
  <c r="J49" i="9"/>
  <c r="I49" i="9"/>
  <c r="D49" i="9" s="1"/>
  <c r="X48" i="9"/>
  <c r="H48" i="9" s="1"/>
  <c r="W48" i="9"/>
  <c r="V48" i="9"/>
  <c r="G48" i="9" s="1"/>
  <c r="U48" i="9"/>
  <c r="T48" i="9"/>
  <c r="S48" i="9"/>
  <c r="R48" i="9"/>
  <c r="Q48" i="9"/>
  <c r="P48" i="9"/>
  <c r="O48" i="9"/>
  <c r="N48" i="9"/>
  <c r="M48" i="9"/>
  <c r="L48" i="9"/>
  <c r="K48" i="9"/>
  <c r="J48" i="9"/>
  <c r="I48" i="9"/>
  <c r="X47" i="9"/>
  <c r="H47" i="9" s="1"/>
  <c r="W47" i="9"/>
  <c r="V47" i="9"/>
  <c r="U47" i="9"/>
  <c r="T47" i="9"/>
  <c r="S47" i="9"/>
  <c r="F47" i="9" s="1"/>
  <c r="R47" i="9"/>
  <c r="Q47" i="9"/>
  <c r="P47" i="9"/>
  <c r="O47" i="9"/>
  <c r="N47" i="9"/>
  <c r="M47" i="9"/>
  <c r="L47" i="9"/>
  <c r="K47" i="9"/>
  <c r="J47" i="9"/>
  <c r="I47" i="9"/>
  <c r="D47" i="9" s="1"/>
  <c r="X46" i="9"/>
  <c r="H46" i="9" s="1"/>
  <c r="W46" i="9"/>
  <c r="V46" i="9"/>
  <c r="G46" i="9" s="1"/>
  <c r="U46" i="9"/>
  <c r="T46" i="9"/>
  <c r="S46" i="9"/>
  <c r="R46" i="9"/>
  <c r="Q46" i="9"/>
  <c r="P46" i="9"/>
  <c r="O46" i="9"/>
  <c r="N46" i="9"/>
  <c r="M46" i="9"/>
  <c r="L46" i="9"/>
  <c r="K46" i="9"/>
  <c r="J46" i="9"/>
  <c r="I46" i="9"/>
  <c r="D46" i="9" s="1"/>
  <c r="X45" i="9"/>
  <c r="H45" i="9" s="1"/>
  <c r="W45" i="9"/>
  <c r="V45" i="9"/>
  <c r="G45" i="9" s="1"/>
  <c r="U45" i="9"/>
  <c r="T45" i="9"/>
  <c r="S45" i="9"/>
  <c r="R45" i="9"/>
  <c r="Q45" i="9"/>
  <c r="P45" i="9"/>
  <c r="O45" i="9"/>
  <c r="N45" i="9"/>
  <c r="M45" i="9"/>
  <c r="L45" i="9"/>
  <c r="K45" i="9"/>
  <c r="J45" i="9"/>
  <c r="I45" i="9"/>
  <c r="X44" i="9"/>
  <c r="H44" i="9" s="1"/>
  <c r="W44" i="9"/>
  <c r="V44" i="9"/>
  <c r="U44" i="9"/>
  <c r="T44" i="9"/>
  <c r="S44" i="9"/>
  <c r="F44" i="9" s="1"/>
  <c r="R44" i="9"/>
  <c r="Q44" i="9"/>
  <c r="P44" i="9"/>
  <c r="O44" i="9"/>
  <c r="N44" i="9"/>
  <c r="M44" i="9"/>
  <c r="L44" i="9"/>
  <c r="K44" i="9"/>
  <c r="J44" i="9"/>
  <c r="I44" i="9"/>
  <c r="D44" i="9" s="1"/>
  <c r="X43" i="9"/>
  <c r="H43" i="9" s="1"/>
  <c r="W43" i="9"/>
  <c r="V43" i="9"/>
  <c r="G43" i="9" s="1"/>
  <c r="U43" i="9"/>
  <c r="T43" i="9"/>
  <c r="S43" i="9"/>
  <c r="R43" i="9"/>
  <c r="Q43" i="9"/>
  <c r="P43" i="9"/>
  <c r="O43" i="9"/>
  <c r="N43" i="9"/>
  <c r="M43" i="9"/>
  <c r="L43" i="9"/>
  <c r="K43" i="9"/>
  <c r="J43" i="9"/>
  <c r="I43" i="9"/>
  <c r="D43" i="9" s="1"/>
  <c r="X42" i="9"/>
  <c r="H42" i="9" s="1"/>
  <c r="W42" i="9"/>
  <c r="V42" i="9"/>
  <c r="G42" i="9" s="1"/>
  <c r="U42" i="9"/>
  <c r="T42" i="9"/>
  <c r="S42" i="9"/>
  <c r="R42" i="9"/>
  <c r="Q42" i="9"/>
  <c r="P42" i="9"/>
  <c r="O42" i="9"/>
  <c r="N42" i="9"/>
  <c r="M42" i="9"/>
  <c r="L42" i="9"/>
  <c r="K42" i="9"/>
  <c r="J42" i="9"/>
  <c r="I42" i="9"/>
  <c r="X41" i="9"/>
  <c r="H41" i="9" s="1"/>
  <c r="W41" i="9"/>
  <c r="V41" i="9"/>
  <c r="U41" i="9"/>
  <c r="T41" i="9"/>
  <c r="S41" i="9"/>
  <c r="F41" i="9" s="1"/>
  <c r="R41" i="9"/>
  <c r="Q41" i="9"/>
  <c r="P41" i="9"/>
  <c r="O41" i="9"/>
  <c r="N41" i="9"/>
  <c r="M41" i="9"/>
  <c r="L41" i="9"/>
  <c r="K41" i="9"/>
  <c r="J41" i="9"/>
  <c r="I41" i="9"/>
  <c r="D41" i="9" s="1"/>
  <c r="X40" i="9"/>
  <c r="H40" i="9" s="1"/>
  <c r="W40" i="9"/>
  <c r="V40" i="9"/>
  <c r="G40" i="9" s="1"/>
  <c r="U40" i="9"/>
  <c r="T40" i="9"/>
  <c r="S40" i="9"/>
  <c r="R40" i="9"/>
  <c r="Q40" i="9"/>
  <c r="P40" i="9"/>
  <c r="O40" i="9"/>
  <c r="N40" i="9"/>
  <c r="M40" i="9"/>
  <c r="L40" i="9"/>
  <c r="K40" i="9"/>
  <c r="J40" i="9"/>
  <c r="I40" i="9"/>
  <c r="D40" i="9" s="1"/>
  <c r="X39" i="9"/>
  <c r="H39" i="9" s="1"/>
  <c r="W39" i="9"/>
  <c r="V39" i="9"/>
  <c r="G39" i="9" s="1"/>
  <c r="U39" i="9"/>
  <c r="T39" i="9"/>
  <c r="S39" i="9"/>
  <c r="R39" i="9"/>
  <c r="Q39" i="9"/>
  <c r="P39" i="9"/>
  <c r="O39" i="9"/>
  <c r="N39" i="9"/>
  <c r="M39" i="9"/>
  <c r="L39" i="9"/>
  <c r="K39" i="9"/>
  <c r="J39" i="9"/>
  <c r="I39" i="9"/>
  <c r="X38" i="9"/>
  <c r="H38" i="9" s="1"/>
  <c r="W38" i="9"/>
  <c r="V38" i="9"/>
  <c r="U38" i="9"/>
  <c r="T38" i="9"/>
  <c r="S38" i="9"/>
  <c r="F38" i="9" s="1"/>
  <c r="R38" i="9"/>
  <c r="Q38" i="9"/>
  <c r="P38" i="9"/>
  <c r="O38" i="9"/>
  <c r="N38" i="9"/>
  <c r="M38" i="9"/>
  <c r="L38" i="9"/>
  <c r="K38" i="9"/>
  <c r="J38" i="9"/>
  <c r="I38" i="9"/>
  <c r="D38" i="9" s="1"/>
  <c r="X37" i="9"/>
  <c r="H37" i="9" s="1"/>
  <c r="W37" i="9"/>
  <c r="V37" i="9"/>
  <c r="G37" i="9" s="1"/>
  <c r="U37" i="9"/>
  <c r="T37" i="9"/>
  <c r="S37" i="9"/>
  <c r="R37" i="9"/>
  <c r="Q37" i="9"/>
  <c r="P37" i="9"/>
  <c r="O37" i="9"/>
  <c r="N37" i="9"/>
  <c r="M37" i="9"/>
  <c r="L37" i="9"/>
  <c r="K37" i="9"/>
  <c r="J37" i="9"/>
  <c r="I37" i="9"/>
  <c r="D37" i="9" s="1"/>
  <c r="X36" i="9"/>
  <c r="H36" i="9" s="1"/>
  <c r="W36" i="9"/>
  <c r="V36" i="9"/>
  <c r="G36" i="9" s="1"/>
  <c r="U36" i="9"/>
  <c r="T36" i="9"/>
  <c r="S36" i="9"/>
  <c r="R36" i="9"/>
  <c r="Q36" i="9"/>
  <c r="P36" i="9"/>
  <c r="O36" i="9"/>
  <c r="N36" i="9"/>
  <c r="M36" i="9"/>
  <c r="L36" i="9"/>
  <c r="K36" i="9"/>
  <c r="J36" i="9"/>
  <c r="I36" i="9"/>
  <c r="X35" i="9"/>
  <c r="H35" i="9" s="1"/>
  <c r="W35" i="9"/>
  <c r="V35" i="9"/>
  <c r="U35" i="9"/>
  <c r="T35" i="9"/>
  <c r="S35" i="9"/>
  <c r="F35" i="9" s="1"/>
  <c r="R35" i="9"/>
  <c r="Q35" i="9"/>
  <c r="P35" i="9"/>
  <c r="O35" i="9"/>
  <c r="N35" i="9"/>
  <c r="M35" i="9"/>
  <c r="L35" i="9"/>
  <c r="K35" i="9"/>
  <c r="J35" i="9"/>
  <c r="I35" i="9"/>
  <c r="D35" i="9" s="1"/>
  <c r="X34" i="9"/>
  <c r="H34" i="9" s="1"/>
  <c r="W34" i="9"/>
  <c r="V34" i="9"/>
  <c r="G34" i="9" s="1"/>
  <c r="U34" i="9"/>
  <c r="T34" i="9"/>
  <c r="S34" i="9"/>
  <c r="R34" i="9"/>
  <c r="Q34" i="9"/>
  <c r="P34" i="9"/>
  <c r="O34" i="9"/>
  <c r="N34" i="9"/>
  <c r="M34" i="9"/>
  <c r="L34" i="9"/>
  <c r="K34" i="9"/>
  <c r="J34" i="9"/>
  <c r="I34" i="9"/>
  <c r="D34" i="9" s="1"/>
  <c r="X33" i="9"/>
  <c r="H33" i="9" s="1"/>
  <c r="W33" i="9"/>
  <c r="V33" i="9"/>
  <c r="G33" i="9" s="1"/>
  <c r="U33" i="9"/>
  <c r="T33" i="9"/>
  <c r="S33" i="9"/>
  <c r="R33" i="9"/>
  <c r="Q33" i="9"/>
  <c r="P33" i="9"/>
  <c r="O33" i="9"/>
  <c r="N33" i="9"/>
  <c r="M33" i="9"/>
  <c r="L33" i="9"/>
  <c r="K33" i="9"/>
  <c r="J33" i="9"/>
  <c r="I33" i="9"/>
  <c r="X32" i="9"/>
  <c r="H32" i="9" s="1"/>
  <c r="W32" i="9"/>
  <c r="V32" i="9"/>
  <c r="U32" i="9"/>
  <c r="T32" i="9"/>
  <c r="S32" i="9"/>
  <c r="F32" i="9" s="1"/>
  <c r="R32" i="9"/>
  <c r="Q32" i="9"/>
  <c r="P32" i="9"/>
  <c r="O32" i="9"/>
  <c r="N32" i="9"/>
  <c r="M32" i="9"/>
  <c r="L32" i="9"/>
  <c r="K32" i="9"/>
  <c r="J32" i="9"/>
  <c r="I32" i="9"/>
  <c r="D32" i="9" s="1"/>
  <c r="X31" i="9"/>
  <c r="H31" i="9" s="1"/>
  <c r="W31" i="9"/>
  <c r="V31" i="9"/>
  <c r="G31" i="9" s="1"/>
  <c r="U31" i="9"/>
  <c r="T31" i="9"/>
  <c r="S31" i="9"/>
  <c r="R31" i="9"/>
  <c r="Q31" i="9"/>
  <c r="P31" i="9"/>
  <c r="O31" i="9"/>
  <c r="N31" i="9"/>
  <c r="M31" i="9"/>
  <c r="L31" i="9"/>
  <c r="K31" i="9"/>
  <c r="J31" i="9"/>
  <c r="I31" i="9"/>
  <c r="D31" i="9" s="1"/>
  <c r="X30" i="9"/>
  <c r="H30" i="9" s="1"/>
  <c r="W30" i="9"/>
  <c r="V30" i="9"/>
  <c r="G30" i="9" s="1"/>
  <c r="U30" i="9"/>
  <c r="T30" i="9"/>
  <c r="S30" i="9"/>
  <c r="R30" i="9"/>
  <c r="Q30" i="9"/>
  <c r="P30" i="9"/>
  <c r="O30" i="9"/>
  <c r="N30" i="9"/>
  <c r="M30" i="9"/>
  <c r="L30" i="9"/>
  <c r="K30" i="9"/>
  <c r="J30" i="9"/>
  <c r="I30" i="9"/>
  <c r="X29" i="9"/>
  <c r="H29" i="9" s="1"/>
  <c r="W29" i="9"/>
  <c r="V29" i="9"/>
  <c r="U29" i="9"/>
  <c r="T29" i="9"/>
  <c r="S29" i="9"/>
  <c r="F29" i="9" s="1"/>
  <c r="R29" i="9"/>
  <c r="Q29" i="9"/>
  <c r="P29" i="9"/>
  <c r="O29" i="9"/>
  <c r="N29" i="9"/>
  <c r="M29" i="9"/>
  <c r="L29" i="9"/>
  <c r="K29" i="9"/>
  <c r="J29" i="9"/>
  <c r="I29" i="9"/>
  <c r="D29" i="9" s="1"/>
  <c r="X28" i="9"/>
  <c r="H28" i="9" s="1"/>
  <c r="W28" i="9"/>
  <c r="V28" i="9"/>
  <c r="G28" i="9" s="1"/>
  <c r="U28" i="9"/>
  <c r="T28" i="9"/>
  <c r="S28" i="9"/>
  <c r="R28" i="9"/>
  <c r="Q28" i="9"/>
  <c r="P28" i="9"/>
  <c r="O28" i="9"/>
  <c r="N28" i="9"/>
  <c r="M28" i="9"/>
  <c r="L28" i="9"/>
  <c r="K28" i="9"/>
  <c r="J28" i="9"/>
  <c r="I28" i="9"/>
  <c r="D28" i="9" s="1"/>
  <c r="X27" i="9"/>
  <c r="H27" i="9" s="1"/>
  <c r="W27" i="9"/>
  <c r="V27" i="9"/>
  <c r="G27" i="9" s="1"/>
  <c r="U27" i="9"/>
  <c r="T27" i="9"/>
  <c r="S27" i="9"/>
  <c r="R27" i="9"/>
  <c r="Q27" i="9"/>
  <c r="P27" i="9"/>
  <c r="O27" i="9"/>
  <c r="N27" i="9"/>
  <c r="M27" i="9"/>
  <c r="L27" i="9"/>
  <c r="K27" i="9"/>
  <c r="J27" i="9"/>
  <c r="I27" i="9"/>
  <c r="X26" i="9"/>
  <c r="H26" i="9" s="1"/>
  <c r="W26" i="9"/>
  <c r="V26" i="9"/>
  <c r="U26" i="9"/>
  <c r="T26" i="9"/>
  <c r="S26" i="9"/>
  <c r="F26" i="9" s="1"/>
  <c r="R26" i="9"/>
  <c r="Q26" i="9"/>
  <c r="P26" i="9"/>
  <c r="O26" i="9"/>
  <c r="N26" i="9"/>
  <c r="M26" i="9"/>
  <c r="L26" i="9"/>
  <c r="K26" i="9"/>
  <c r="J26" i="9"/>
  <c r="I26" i="9"/>
  <c r="D26" i="9" s="1"/>
  <c r="X25" i="9"/>
  <c r="H25" i="9" s="1"/>
  <c r="W25" i="9"/>
  <c r="V25" i="9"/>
  <c r="G25" i="9" s="1"/>
  <c r="U25" i="9"/>
  <c r="T25" i="9"/>
  <c r="S25" i="9"/>
  <c r="R25" i="9"/>
  <c r="Q25" i="9"/>
  <c r="P25" i="9"/>
  <c r="O25" i="9"/>
  <c r="N25" i="9"/>
  <c r="M25" i="9"/>
  <c r="L25" i="9"/>
  <c r="K25" i="9"/>
  <c r="J25" i="9"/>
  <c r="I25" i="9"/>
  <c r="D25" i="9" s="1"/>
  <c r="X24" i="9"/>
  <c r="H24" i="9" s="1"/>
  <c r="W24" i="9"/>
  <c r="V24" i="9"/>
  <c r="G24" i="9" s="1"/>
  <c r="U24" i="9"/>
  <c r="T24" i="9"/>
  <c r="S24" i="9"/>
  <c r="R24" i="9"/>
  <c r="Q24" i="9"/>
  <c r="P24" i="9"/>
  <c r="O24" i="9"/>
  <c r="N24" i="9"/>
  <c r="M24" i="9"/>
  <c r="L24" i="9"/>
  <c r="K24" i="9"/>
  <c r="J24" i="9"/>
  <c r="I24" i="9"/>
  <c r="X23" i="9"/>
  <c r="H23" i="9" s="1"/>
  <c r="W23" i="9"/>
  <c r="V23" i="9"/>
  <c r="U23" i="9"/>
  <c r="T23" i="9"/>
  <c r="S23" i="9"/>
  <c r="F23" i="9" s="1"/>
  <c r="R23" i="9"/>
  <c r="Q23" i="9"/>
  <c r="P23" i="9"/>
  <c r="O23" i="9"/>
  <c r="N23" i="9"/>
  <c r="M23" i="9"/>
  <c r="L23" i="9"/>
  <c r="K23" i="9"/>
  <c r="J23" i="9"/>
  <c r="I23" i="9"/>
  <c r="D23" i="9" s="1"/>
  <c r="X22" i="9"/>
  <c r="H22" i="9" s="1"/>
  <c r="W22" i="9"/>
  <c r="V22" i="9"/>
  <c r="G22" i="9" s="1"/>
  <c r="U22" i="9"/>
  <c r="T22" i="9"/>
  <c r="S22" i="9"/>
  <c r="R22" i="9"/>
  <c r="Q22" i="9"/>
  <c r="P22" i="9"/>
  <c r="O22" i="9"/>
  <c r="N22" i="9"/>
  <c r="M22" i="9"/>
  <c r="L22" i="9"/>
  <c r="K22" i="9"/>
  <c r="J22" i="9"/>
  <c r="I22" i="9"/>
  <c r="D22" i="9" s="1"/>
  <c r="X21" i="9"/>
  <c r="H21" i="9" s="1"/>
  <c r="W21" i="9"/>
  <c r="V21" i="9"/>
  <c r="G21" i="9" s="1"/>
  <c r="U21" i="9"/>
  <c r="T21" i="9"/>
  <c r="S21" i="9"/>
  <c r="R21" i="9"/>
  <c r="Q21" i="9"/>
  <c r="P21" i="9"/>
  <c r="O21" i="9"/>
  <c r="N21" i="9"/>
  <c r="M21" i="9"/>
  <c r="L21" i="9"/>
  <c r="K21" i="9"/>
  <c r="J21" i="9"/>
  <c r="I21" i="9"/>
  <c r="X20" i="9"/>
  <c r="H20" i="9" s="1"/>
  <c r="W20" i="9"/>
  <c r="V20" i="9"/>
  <c r="U20" i="9"/>
  <c r="T20" i="9"/>
  <c r="S20" i="9"/>
  <c r="F20" i="9" s="1"/>
  <c r="R20" i="9"/>
  <c r="Q20" i="9"/>
  <c r="P20" i="9"/>
  <c r="O20" i="9"/>
  <c r="N20" i="9"/>
  <c r="M20" i="9"/>
  <c r="L20" i="9"/>
  <c r="K20" i="9"/>
  <c r="J20" i="9"/>
  <c r="I20" i="9"/>
  <c r="D20" i="9" s="1"/>
  <c r="X19" i="9"/>
  <c r="H19" i="9" s="1"/>
  <c r="W19" i="9"/>
  <c r="V19" i="9"/>
  <c r="G19" i="9" s="1"/>
  <c r="U19" i="9"/>
  <c r="T19" i="9"/>
  <c r="S19" i="9"/>
  <c r="R19" i="9"/>
  <c r="Q19" i="9"/>
  <c r="P19" i="9"/>
  <c r="O19" i="9"/>
  <c r="N19" i="9"/>
  <c r="M19" i="9"/>
  <c r="L19" i="9"/>
  <c r="K19" i="9"/>
  <c r="J19" i="9"/>
  <c r="I19" i="9"/>
  <c r="D19" i="9" s="1"/>
  <c r="X18" i="9"/>
  <c r="H18" i="9" s="1"/>
  <c r="W18" i="9"/>
  <c r="V18" i="9"/>
  <c r="G18" i="9" s="1"/>
  <c r="U18" i="9"/>
  <c r="T18" i="9"/>
  <c r="S18" i="9"/>
  <c r="R18" i="9"/>
  <c r="Q18" i="9"/>
  <c r="P18" i="9"/>
  <c r="O18" i="9"/>
  <c r="N18" i="9"/>
  <c r="M18" i="9"/>
  <c r="L18" i="9"/>
  <c r="K18" i="9"/>
  <c r="J18" i="9"/>
  <c r="I18" i="9"/>
  <c r="D18" i="9" s="1"/>
  <c r="X17" i="9"/>
  <c r="H17" i="9" s="1"/>
  <c r="W17" i="9"/>
  <c r="V17" i="9"/>
  <c r="U17" i="9"/>
  <c r="T17" i="9"/>
  <c r="S17" i="9"/>
  <c r="F17" i="9" s="1"/>
  <c r="R17" i="9"/>
  <c r="Q17" i="9"/>
  <c r="P17" i="9"/>
  <c r="O17" i="9"/>
  <c r="N17" i="9"/>
  <c r="M17" i="9"/>
  <c r="L17" i="9"/>
  <c r="K17" i="9"/>
  <c r="J17" i="9"/>
  <c r="I17" i="9"/>
  <c r="D17" i="9" s="1"/>
  <c r="X16" i="9"/>
  <c r="H16" i="9" s="1"/>
  <c r="W16" i="9"/>
  <c r="V16" i="9"/>
  <c r="G16" i="9" s="1"/>
  <c r="U16" i="9"/>
  <c r="T16" i="9"/>
  <c r="S16" i="9"/>
  <c r="R16" i="9"/>
  <c r="Q16" i="9"/>
  <c r="P16" i="9"/>
  <c r="O16" i="9"/>
  <c r="N16" i="9"/>
  <c r="M16" i="9"/>
  <c r="L16" i="9"/>
  <c r="K16" i="9"/>
  <c r="J16" i="9"/>
  <c r="I16" i="9"/>
  <c r="D16" i="9" s="1"/>
  <c r="X15" i="9"/>
  <c r="H15" i="9" s="1"/>
  <c r="W15" i="9"/>
  <c r="V15" i="9"/>
  <c r="G15" i="9" s="1"/>
  <c r="U15" i="9"/>
  <c r="T15" i="9"/>
  <c r="S15" i="9"/>
  <c r="R15" i="9"/>
  <c r="Q15" i="9"/>
  <c r="P15" i="9"/>
  <c r="O15" i="9"/>
  <c r="N15" i="9"/>
  <c r="M15" i="9"/>
  <c r="L15" i="9"/>
  <c r="K15" i="9"/>
  <c r="J15" i="9"/>
  <c r="I15" i="9"/>
  <c r="D15" i="9" s="1"/>
  <c r="X14" i="9"/>
  <c r="H14" i="9" s="1"/>
  <c r="W14" i="9"/>
  <c r="V14" i="9"/>
  <c r="U14" i="9"/>
  <c r="T14" i="9"/>
  <c r="S14" i="9"/>
  <c r="F14" i="9" s="1"/>
  <c r="R14" i="9"/>
  <c r="Q14" i="9"/>
  <c r="P14" i="9"/>
  <c r="O14" i="9"/>
  <c r="N14" i="9"/>
  <c r="M14" i="9"/>
  <c r="L14" i="9"/>
  <c r="K14" i="9"/>
  <c r="J14" i="9"/>
  <c r="I14" i="9"/>
  <c r="D14" i="9" s="1"/>
  <c r="X13" i="9"/>
  <c r="H13" i="9" s="1"/>
  <c r="W13" i="9"/>
  <c r="V13" i="9"/>
  <c r="G13" i="9" s="1"/>
  <c r="U13" i="9"/>
  <c r="T13" i="9"/>
  <c r="S13" i="9"/>
  <c r="R13" i="9"/>
  <c r="Q13" i="9"/>
  <c r="P13" i="9"/>
  <c r="O13" i="9"/>
  <c r="N13" i="9"/>
  <c r="M13" i="9"/>
  <c r="L13" i="9"/>
  <c r="K13" i="9"/>
  <c r="J13" i="9"/>
  <c r="I13" i="9"/>
  <c r="D13" i="9" s="1"/>
  <c r="X12" i="9"/>
  <c r="H12" i="9" s="1"/>
  <c r="W12" i="9"/>
  <c r="V12" i="9"/>
  <c r="G12" i="9" s="1"/>
  <c r="U12" i="9"/>
  <c r="T12" i="9"/>
  <c r="S12" i="9"/>
  <c r="R12" i="9"/>
  <c r="Q12" i="9"/>
  <c r="P12" i="9"/>
  <c r="O12" i="9"/>
  <c r="N12" i="9"/>
  <c r="M12" i="9"/>
  <c r="L12" i="9"/>
  <c r="K12" i="9"/>
  <c r="J12" i="9"/>
  <c r="I12" i="9"/>
  <c r="D12" i="9" s="1"/>
  <c r="X11" i="9"/>
  <c r="H11" i="9" s="1"/>
  <c r="W11" i="9"/>
  <c r="V11" i="9"/>
  <c r="U11" i="9"/>
  <c r="T11" i="9"/>
  <c r="S11" i="9"/>
  <c r="R11" i="9"/>
  <c r="Q11" i="9"/>
  <c r="P11" i="9"/>
  <c r="O11" i="9"/>
  <c r="N11" i="9"/>
  <c r="M11" i="9"/>
  <c r="L11" i="9"/>
  <c r="K11" i="9"/>
  <c r="J11" i="9"/>
  <c r="I11" i="9"/>
  <c r="D11" i="9" s="1"/>
  <c r="X10" i="9"/>
  <c r="H10" i="9" s="1"/>
  <c r="W10" i="9"/>
  <c r="V10" i="9"/>
  <c r="G10" i="9" s="1"/>
  <c r="U10" i="9"/>
  <c r="T10" i="9"/>
  <c r="S10" i="9"/>
  <c r="R10" i="9"/>
  <c r="Q10" i="9"/>
  <c r="P10" i="9"/>
  <c r="O10" i="9"/>
  <c r="N10" i="9"/>
  <c r="M10" i="9"/>
  <c r="L10" i="9"/>
  <c r="K10" i="9"/>
  <c r="J10" i="9"/>
  <c r="I10" i="9"/>
  <c r="D10" i="9" s="1"/>
  <c r="X9" i="9"/>
  <c r="H9" i="9" s="1"/>
  <c r="W9" i="9"/>
  <c r="V9" i="9"/>
  <c r="G9" i="9" s="1"/>
  <c r="U9" i="9"/>
  <c r="T9" i="9"/>
  <c r="S9" i="9"/>
  <c r="R9" i="9"/>
  <c r="Q9" i="9"/>
  <c r="P9" i="9"/>
  <c r="O9" i="9"/>
  <c r="N9" i="9"/>
  <c r="M9" i="9"/>
  <c r="L9" i="9"/>
  <c r="K9" i="9"/>
  <c r="J9" i="9"/>
  <c r="I9" i="9"/>
  <c r="D9" i="9" s="1"/>
  <c r="X8" i="9"/>
  <c r="H8" i="9" s="1"/>
  <c r="W8" i="9"/>
  <c r="V8" i="9"/>
  <c r="U8" i="9"/>
  <c r="T8" i="9"/>
  <c r="S8" i="9"/>
  <c r="F8" i="9" s="1"/>
  <c r="R8" i="9"/>
  <c r="Q8" i="9"/>
  <c r="P8" i="9"/>
  <c r="O8" i="9"/>
  <c r="N8" i="9"/>
  <c r="M8" i="9"/>
  <c r="L8" i="9"/>
  <c r="K8" i="9"/>
  <c r="J8" i="9"/>
  <c r="I8" i="9"/>
  <c r="D8" i="9" s="1"/>
  <c r="X7" i="9"/>
  <c r="H7" i="9" s="1"/>
  <c r="W7" i="9"/>
  <c r="V7" i="9"/>
  <c r="G7" i="9" s="1"/>
  <c r="U7" i="9"/>
  <c r="T7" i="9"/>
  <c r="S7" i="9"/>
  <c r="R7" i="9"/>
  <c r="Q7" i="9"/>
  <c r="P7" i="9"/>
  <c r="O7" i="9"/>
  <c r="N7" i="9"/>
  <c r="M7" i="9"/>
  <c r="L7" i="9"/>
  <c r="K7" i="9"/>
  <c r="J7" i="9"/>
  <c r="I7" i="9"/>
  <c r="D7" i="9" s="1"/>
  <c r="X6" i="9"/>
  <c r="H6" i="9" s="1"/>
  <c r="W6" i="9"/>
  <c r="V6" i="9"/>
  <c r="G6" i="9" s="1"/>
  <c r="U6" i="9"/>
  <c r="T6" i="9"/>
  <c r="S6" i="9"/>
  <c r="R6" i="9"/>
  <c r="Q6" i="9"/>
  <c r="P6" i="9"/>
  <c r="O6" i="9"/>
  <c r="N6" i="9"/>
  <c r="M6" i="9"/>
  <c r="L6" i="9"/>
  <c r="K6" i="9"/>
  <c r="J6" i="9"/>
  <c r="I6" i="9"/>
  <c r="D6" i="9" s="1"/>
  <c r="X5" i="9"/>
  <c r="H5" i="9" s="1"/>
  <c r="W5" i="9"/>
  <c r="V5" i="9"/>
  <c r="U5" i="9"/>
  <c r="T5" i="9"/>
  <c r="S5" i="9"/>
  <c r="F5" i="9" s="1"/>
  <c r="R5" i="9"/>
  <c r="Q5" i="9"/>
  <c r="P5" i="9"/>
  <c r="O5" i="9"/>
  <c r="N5" i="9"/>
  <c r="M5" i="9"/>
  <c r="L5" i="9"/>
  <c r="K5" i="9"/>
  <c r="J5" i="9"/>
  <c r="I5" i="9"/>
  <c r="D5" i="9" s="1"/>
  <c r="X4" i="9"/>
  <c r="H4" i="9" s="1"/>
  <c r="W4" i="9"/>
  <c r="V4" i="9"/>
  <c r="G4" i="9" s="1"/>
  <c r="U4" i="9"/>
  <c r="T4" i="9"/>
  <c r="S4" i="9"/>
  <c r="R4" i="9"/>
  <c r="Q4" i="9"/>
  <c r="P4" i="9"/>
  <c r="O4" i="9"/>
  <c r="N4" i="9"/>
  <c r="M4" i="9"/>
  <c r="L4" i="9"/>
  <c r="K4" i="9"/>
  <c r="J4" i="9"/>
  <c r="I4" i="9"/>
  <c r="D4" i="9" s="1"/>
  <c r="X3" i="9"/>
  <c r="H3" i="9" s="1"/>
  <c r="W3" i="9"/>
  <c r="V3" i="9"/>
  <c r="G3" i="9" s="1"/>
  <c r="U3" i="9"/>
  <c r="T3" i="9"/>
  <c r="S3" i="9"/>
  <c r="R3" i="9"/>
  <c r="Q3" i="9"/>
  <c r="P3" i="9"/>
  <c r="O3" i="9"/>
  <c r="N3" i="9"/>
  <c r="M3" i="9"/>
  <c r="L3" i="9"/>
  <c r="K3" i="9"/>
  <c r="J3" i="9"/>
  <c r="I3" i="9"/>
  <c r="D3" i="9" s="1"/>
  <c r="W2" i="9"/>
  <c r="V2" i="9"/>
  <c r="U2" i="9"/>
  <c r="T2" i="9"/>
  <c r="S2" i="9"/>
  <c r="F2" i="9" s="1"/>
  <c r="R2" i="9"/>
  <c r="Q2" i="9"/>
  <c r="P2" i="9"/>
  <c r="O2" i="9"/>
  <c r="N2" i="9"/>
  <c r="M2" i="9"/>
  <c r="L2" i="9"/>
  <c r="K2" i="9"/>
  <c r="J2" i="9"/>
  <c r="I2" i="9"/>
  <c r="H2" i="9"/>
  <c r="R61" i="7"/>
  <c r="Q61" i="7"/>
  <c r="P61" i="7"/>
  <c r="O61" i="7"/>
  <c r="N61" i="7"/>
  <c r="M61" i="7"/>
  <c r="L61" i="7"/>
  <c r="K61" i="7"/>
  <c r="J61" i="7"/>
  <c r="I61" i="7"/>
  <c r="H61" i="7"/>
  <c r="G61" i="7"/>
  <c r="F61" i="7"/>
  <c r="E61" i="7"/>
  <c r="D61" i="7"/>
  <c r="R60" i="7"/>
  <c r="Q60" i="7"/>
  <c r="P60" i="7"/>
  <c r="O60" i="7"/>
  <c r="N60" i="7"/>
  <c r="M60" i="7"/>
  <c r="L60" i="7"/>
  <c r="K60" i="7"/>
  <c r="J60" i="7"/>
  <c r="I60" i="7"/>
  <c r="H60" i="7"/>
  <c r="G60" i="7"/>
  <c r="F60" i="7"/>
  <c r="E60" i="7"/>
  <c r="D60" i="7"/>
  <c r="R59" i="7"/>
  <c r="Q59" i="7"/>
  <c r="P59" i="7"/>
  <c r="O59" i="7"/>
  <c r="N59" i="7"/>
  <c r="M59" i="7"/>
  <c r="L59" i="7"/>
  <c r="K59" i="7"/>
  <c r="J59" i="7"/>
  <c r="I59" i="7"/>
  <c r="H59" i="7"/>
  <c r="G59" i="7"/>
  <c r="F59" i="7"/>
  <c r="E59" i="7"/>
  <c r="D59" i="7"/>
  <c r="R58" i="7"/>
  <c r="Q58" i="7"/>
  <c r="P58" i="7"/>
  <c r="O58" i="7"/>
  <c r="N58" i="7"/>
  <c r="M58" i="7"/>
  <c r="L58" i="7"/>
  <c r="K58" i="7"/>
  <c r="J58" i="7"/>
  <c r="I58" i="7"/>
  <c r="H58" i="7"/>
  <c r="G58" i="7"/>
  <c r="F58" i="7"/>
  <c r="E58" i="7"/>
  <c r="D58" i="7"/>
  <c r="R57" i="7"/>
  <c r="Q57" i="7"/>
  <c r="P57" i="7"/>
  <c r="O57" i="7"/>
  <c r="N57" i="7"/>
  <c r="M57" i="7"/>
  <c r="L57" i="7"/>
  <c r="K57" i="7"/>
  <c r="J57" i="7"/>
  <c r="I57" i="7"/>
  <c r="H57" i="7"/>
  <c r="G57" i="7"/>
  <c r="F57" i="7"/>
  <c r="E57" i="7"/>
  <c r="D57" i="7"/>
  <c r="R56" i="7"/>
  <c r="Q56" i="7"/>
  <c r="P56" i="7"/>
  <c r="O56" i="7"/>
  <c r="N56" i="7"/>
  <c r="M56" i="7"/>
  <c r="L56" i="7"/>
  <c r="K56" i="7"/>
  <c r="J56" i="7"/>
  <c r="I56" i="7"/>
  <c r="H56" i="7"/>
  <c r="G56" i="7"/>
  <c r="F56" i="7"/>
  <c r="E56" i="7"/>
  <c r="D56" i="7"/>
  <c r="R55" i="7"/>
  <c r="Q55" i="7"/>
  <c r="P55" i="7"/>
  <c r="O55" i="7"/>
  <c r="N55" i="7"/>
  <c r="M55" i="7"/>
  <c r="L55" i="7"/>
  <c r="K55" i="7"/>
  <c r="J55" i="7"/>
  <c r="I55" i="7"/>
  <c r="H55" i="7"/>
  <c r="G55" i="7"/>
  <c r="F55" i="7"/>
  <c r="E55" i="7"/>
  <c r="D55" i="7"/>
  <c r="R54" i="7"/>
  <c r="Q54" i="7"/>
  <c r="P54" i="7"/>
  <c r="O54" i="7"/>
  <c r="N54" i="7"/>
  <c r="M54" i="7"/>
  <c r="L54" i="7"/>
  <c r="K54" i="7"/>
  <c r="J54" i="7"/>
  <c r="I54" i="7"/>
  <c r="H54" i="7"/>
  <c r="G54" i="7"/>
  <c r="F54" i="7"/>
  <c r="E54" i="7"/>
  <c r="D54" i="7"/>
  <c r="R53" i="7"/>
  <c r="Q53" i="7"/>
  <c r="P53" i="7"/>
  <c r="O53" i="7"/>
  <c r="N53" i="7"/>
  <c r="M53" i="7"/>
  <c r="L53" i="7"/>
  <c r="K53" i="7"/>
  <c r="J53" i="7"/>
  <c r="I53" i="7"/>
  <c r="H53" i="7"/>
  <c r="G53" i="7"/>
  <c r="F53" i="7"/>
  <c r="E53" i="7"/>
  <c r="D53" i="7"/>
  <c r="R52" i="7"/>
  <c r="Q52" i="7"/>
  <c r="P52" i="7"/>
  <c r="O52" i="7"/>
  <c r="N52" i="7"/>
  <c r="M52" i="7"/>
  <c r="L52" i="7"/>
  <c r="K52" i="7"/>
  <c r="J52" i="7"/>
  <c r="I52" i="7"/>
  <c r="H52" i="7"/>
  <c r="G52" i="7"/>
  <c r="F52" i="7"/>
  <c r="E52" i="7"/>
  <c r="D52" i="7"/>
  <c r="R51" i="7"/>
  <c r="Q51" i="7"/>
  <c r="P51" i="7"/>
  <c r="O51" i="7"/>
  <c r="N51" i="7"/>
  <c r="M51" i="7"/>
  <c r="L51" i="7"/>
  <c r="K51" i="7"/>
  <c r="J51" i="7"/>
  <c r="I51" i="7"/>
  <c r="H51" i="7"/>
  <c r="G51" i="7"/>
  <c r="F51" i="7"/>
  <c r="E51" i="7"/>
  <c r="D51" i="7"/>
  <c r="R50" i="7"/>
  <c r="Q50" i="7"/>
  <c r="P50" i="7"/>
  <c r="O50" i="7"/>
  <c r="N50" i="7"/>
  <c r="M50" i="7"/>
  <c r="L50" i="7"/>
  <c r="K50" i="7"/>
  <c r="J50" i="7"/>
  <c r="I50" i="7"/>
  <c r="H50" i="7"/>
  <c r="G50" i="7"/>
  <c r="F50" i="7"/>
  <c r="E50" i="7"/>
  <c r="D50" i="7"/>
  <c r="R49" i="7"/>
  <c r="Q49" i="7"/>
  <c r="P49" i="7"/>
  <c r="O49" i="7"/>
  <c r="N49" i="7"/>
  <c r="M49" i="7"/>
  <c r="L49" i="7"/>
  <c r="K49" i="7"/>
  <c r="J49" i="7"/>
  <c r="I49" i="7"/>
  <c r="H49" i="7"/>
  <c r="G49" i="7"/>
  <c r="F49" i="7"/>
  <c r="E49" i="7"/>
  <c r="D49" i="7"/>
  <c r="R48" i="7"/>
  <c r="Q48" i="7"/>
  <c r="P48" i="7"/>
  <c r="O48" i="7"/>
  <c r="N48" i="7"/>
  <c r="M48" i="7"/>
  <c r="L48" i="7"/>
  <c r="K48" i="7"/>
  <c r="J48" i="7"/>
  <c r="I48" i="7"/>
  <c r="H48" i="7"/>
  <c r="G48" i="7"/>
  <c r="F48" i="7"/>
  <c r="E48" i="7"/>
  <c r="D48" i="7"/>
  <c r="R47" i="7"/>
  <c r="Q47" i="7"/>
  <c r="P47" i="7"/>
  <c r="O47" i="7"/>
  <c r="N47" i="7"/>
  <c r="M47" i="7"/>
  <c r="L47" i="7"/>
  <c r="K47" i="7"/>
  <c r="J47" i="7"/>
  <c r="I47" i="7"/>
  <c r="H47" i="7"/>
  <c r="G47" i="7"/>
  <c r="F47" i="7"/>
  <c r="E47" i="7"/>
  <c r="D47" i="7"/>
  <c r="R46" i="7"/>
  <c r="Q46" i="7"/>
  <c r="P46" i="7"/>
  <c r="O46" i="7"/>
  <c r="N46" i="7"/>
  <c r="M46" i="7"/>
  <c r="L46" i="7"/>
  <c r="K46" i="7"/>
  <c r="J46" i="7"/>
  <c r="I46" i="7"/>
  <c r="H46" i="7"/>
  <c r="G46" i="7"/>
  <c r="F46" i="7"/>
  <c r="E46" i="7"/>
  <c r="D46" i="7"/>
  <c r="R45" i="7"/>
  <c r="Q45" i="7"/>
  <c r="P45" i="7"/>
  <c r="O45" i="7"/>
  <c r="N45" i="7"/>
  <c r="M45" i="7"/>
  <c r="L45" i="7"/>
  <c r="K45" i="7"/>
  <c r="J45" i="7"/>
  <c r="I45" i="7"/>
  <c r="H45" i="7"/>
  <c r="G45" i="7"/>
  <c r="F45" i="7"/>
  <c r="E45" i="7"/>
  <c r="D45" i="7"/>
  <c r="R44" i="7"/>
  <c r="Q44" i="7"/>
  <c r="P44" i="7"/>
  <c r="O44" i="7"/>
  <c r="N44" i="7"/>
  <c r="M44" i="7"/>
  <c r="L44" i="7"/>
  <c r="K44" i="7"/>
  <c r="J44" i="7"/>
  <c r="I44" i="7"/>
  <c r="H44" i="7"/>
  <c r="G44" i="7"/>
  <c r="F44" i="7"/>
  <c r="E44" i="7"/>
  <c r="D44" i="7"/>
  <c r="R43" i="7"/>
  <c r="Q43" i="7"/>
  <c r="P43" i="7"/>
  <c r="O43" i="7"/>
  <c r="N43" i="7"/>
  <c r="M43" i="7"/>
  <c r="L43" i="7"/>
  <c r="K43" i="7"/>
  <c r="J43" i="7"/>
  <c r="I43" i="7"/>
  <c r="H43" i="7"/>
  <c r="G43" i="7"/>
  <c r="F43" i="7"/>
  <c r="E43" i="7"/>
  <c r="D43" i="7"/>
  <c r="R42" i="7"/>
  <c r="Q42" i="7"/>
  <c r="P42" i="7"/>
  <c r="O42" i="7"/>
  <c r="N42" i="7"/>
  <c r="M42" i="7"/>
  <c r="L42" i="7"/>
  <c r="K42" i="7"/>
  <c r="J42" i="7"/>
  <c r="I42" i="7"/>
  <c r="H42" i="7"/>
  <c r="G42" i="7"/>
  <c r="F42" i="7"/>
  <c r="E42" i="7"/>
  <c r="D42" i="7"/>
  <c r="R41" i="7"/>
  <c r="Q41" i="7"/>
  <c r="P41" i="7"/>
  <c r="O41" i="7"/>
  <c r="N41" i="7"/>
  <c r="M41" i="7"/>
  <c r="L41" i="7"/>
  <c r="K41" i="7"/>
  <c r="J41" i="7"/>
  <c r="I41" i="7"/>
  <c r="H41" i="7"/>
  <c r="G41" i="7"/>
  <c r="F41" i="7"/>
  <c r="E41" i="7"/>
  <c r="D41" i="7"/>
  <c r="R40" i="7"/>
  <c r="Q40" i="7"/>
  <c r="P40" i="7"/>
  <c r="O40" i="7"/>
  <c r="N40" i="7"/>
  <c r="M40" i="7"/>
  <c r="L40" i="7"/>
  <c r="K40" i="7"/>
  <c r="J40" i="7"/>
  <c r="I40" i="7"/>
  <c r="H40" i="7"/>
  <c r="G40" i="7"/>
  <c r="F40" i="7"/>
  <c r="E40" i="7"/>
  <c r="D40" i="7"/>
  <c r="R39" i="7"/>
  <c r="Q39" i="7"/>
  <c r="P39" i="7"/>
  <c r="O39" i="7"/>
  <c r="N39" i="7"/>
  <c r="M39" i="7"/>
  <c r="L39" i="7"/>
  <c r="K39" i="7"/>
  <c r="J39" i="7"/>
  <c r="I39" i="7"/>
  <c r="H39" i="7"/>
  <c r="G39" i="7"/>
  <c r="F39" i="7"/>
  <c r="E39" i="7"/>
  <c r="D39" i="7"/>
  <c r="R38" i="7"/>
  <c r="Q38" i="7"/>
  <c r="P38" i="7"/>
  <c r="O38" i="7"/>
  <c r="N38" i="7"/>
  <c r="M38" i="7"/>
  <c r="L38" i="7"/>
  <c r="K38" i="7"/>
  <c r="J38" i="7"/>
  <c r="I38" i="7"/>
  <c r="H38" i="7"/>
  <c r="G38" i="7"/>
  <c r="F38" i="7"/>
  <c r="E38" i="7"/>
  <c r="D38" i="7"/>
  <c r="R37" i="7"/>
  <c r="Q37" i="7"/>
  <c r="P37" i="7"/>
  <c r="O37" i="7"/>
  <c r="N37" i="7"/>
  <c r="M37" i="7"/>
  <c r="L37" i="7"/>
  <c r="K37" i="7"/>
  <c r="J37" i="7"/>
  <c r="I37" i="7"/>
  <c r="H37" i="7"/>
  <c r="G37" i="7"/>
  <c r="F37" i="7"/>
  <c r="E37" i="7"/>
  <c r="D37" i="7"/>
  <c r="R36" i="7"/>
  <c r="Q36" i="7"/>
  <c r="P36" i="7"/>
  <c r="O36" i="7"/>
  <c r="N36" i="7"/>
  <c r="M36" i="7"/>
  <c r="L36" i="7"/>
  <c r="K36" i="7"/>
  <c r="J36" i="7"/>
  <c r="I36" i="7"/>
  <c r="H36" i="7"/>
  <c r="G36" i="7"/>
  <c r="F36" i="7"/>
  <c r="E36" i="7"/>
  <c r="D36" i="7"/>
  <c r="R35" i="7"/>
  <c r="Q35" i="7"/>
  <c r="P35" i="7"/>
  <c r="O35" i="7"/>
  <c r="N35" i="7"/>
  <c r="M35" i="7"/>
  <c r="L35" i="7"/>
  <c r="K35" i="7"/>
  <c r="J35" i="7"/>
  <c r="I35" i="7"/>
  <c r="H35" i="7"/>
  <c r="G35" i="7"/>
  <c r="F35" i="7"/>
  <c r="E35" i="7"/>
  <c r="D35" i="7"/>
  <c r="R34" i="7"/>
  <c r="Q34" i="7"/>
  <c r="P34" i="7"/>
  <c r="O34" i="7"/>
  <c r="N34" i="7"/>
  <c r="M34" i="7"/>
  <c r="L34" i="7"/>
  <c r="K34" i="7"/>
  <c r="J34" i="7"/>
  <c r="I34" i="7"/>
  <c r="H34" i="7"/>
  <c r="G34" i="7"/>
  <c r="F34" i="7"/>
  <c r="E34" i="7"/>
  <c r="D34" i="7"/>
  <c r="R33" i="7"/>
  <c r="Q33" i="7"/>
  <c r="P33" i="7"/>
  <c r="O33" i="7"/>
  <c r="N33" i="7"/>
  <c r="M33" i="7"/>
  <c r="L33" i="7"/>
  <c r="K33" i="7"/>
  <c r="J33" i="7"/>
  <c r="I33" i="7"/>
  <c r="H33" i="7"/>
  <c r="G33" i="7"/>
  <c r="F33" i="7"/>
  <c r="E33" i="7"/>
  <c r="D33" i="7"/>
  <c r="R32" i="7"/>
  <c r="Q32" i="7"/>
  <c r="P32" i="7"/>
  <c r="O32" i="7"/>
  <c r="N32" i="7"/>
  <c r="M32" i="7"/>
  <c r="L32" i="7"/>
  <c r="K32" i="7"/>
  <c r="J32" i="7"/>
  <c r="I32" i="7"/>
  <c r="H32" i="7"/>
  <c r="G32" i="7"/>
  <c r="F32" i="7"/>
  <c r="E32" i="7"/>
  <c r="D32" i="7"/>
  <c r="R31" i="7"/>
  <c r="Q31" i="7"/>
  <c r="P31" i="7"/>
  <c r="O31" i="7"/>
  <c r="N31" i="7"/>
  <c r="M31" i="7"/>
  <c r="L31" i="7"/>
  <c r="K31" i="7"/>
  <c r="J31" i="7"/>
  <c r="I31" i="7"/>
  <c r="H31" i="7"/>
  <c r="G31" i="7"/>
  <c r="F31" i="7"/>
  <c r="E31" i="7"/>
  <c r="D31" i="7"/>
  <c r="R30" i="7"/>
  <c r="Q30" i="7"/>
  <c r="P30" i="7"/>
  <c r="O30" i="7"/>
  <c r="N30" i="7"/>
  <c r="M30" i="7"/>
  <c r="L30" i="7"/>
  <c r="K30" i="7"/>
  <c r="J30" i="7"/>
  <c r="I30" i="7"/>
  <c r="H30" i="7"/>
  <c r="G30" i="7"/>
  <c r="F30" i="7"/>
  <c r="E30" i="7"/>
  <c r="D30" i="7"/>
  <c r="R29" i="7"/>
  <c r="Q29" i="7"/>
  <c r="P29" i="7"/>
  <c r="O29" i="7"/>
  <c r="N29" i="7"/>
  <c r="M29" i="7"/>
  <c r="L29" i="7"/>
  <c r="K29" i="7"/>
  <c r="J29" i="7"/>
  <c r="I29" i="7"/>
  <c r="H29" i="7"/>
  <c r="G29" i="7"/>
  <c r="F29" i="7"/>
  <c r="E29" i="7"/>
  <c r="D29" i="7"/>
  <c r="R28" i="7"/>
  <c r="Q28" i="7"/>
  <c r="P28" i="7"/>
  <c r="O28" i="7"/>
  <c r="N28" i="7"/>
  <c r="M28" i="7"/>
  <c r="L28" i="7"/>
  <c r="K28" i="7"/>
  <c r="J28" i="7"/>
  <c r="I28" i="7"/>
  <c r="H28" i="7"/>
  <c r="G28" i="7"/>
  <c r="F28" i="7"/>
  <c r="E28" i="7"/>
  <c r="D28" i="7"/>
  <c r="R27" i="7"/>
  <c r="Q27" i="7"/>
  <c r="P27" i="7"/>
  <c r="O27" i="7"/>
  <c r="N27" i="7"/>
  <c r="M27" i="7"/>
  <c r="L27" i="7"/>
  <c r="K27" i="7"/>
  <c r="J27" i="7"/>
  <c r="I27" i="7"/>
  <c r="H27" i="7"/>
  <c r="G27" i="7"/>
  <c r="F27" i="7"/>
  <c r="E27" i="7"/>
  <c r="D27" i="7"/>
  <c r="R26" i="7"/>
  <c r="Q26" i="7"/>
  <c r="P26" i="7"/>
  <c r="O26" i="7"/>
  <c r="N26" i="7"/>
  <c r="M26" i="7"/>
  <c r="L26" i="7"/>
  <c r="K26" i="7"/>
  <c r="J26" i="7"/>
  <c r="I26" i="7"/>
  <c r="H26" i="7"/>
  <c r="G26" i="7"/>
  <c r="F26" i="7"/>
  <c r="E26" i="7"/>
  <c r="D26" i="7"/>
  <c r="R25" i="7"/>
  <c r="Q25" i="7"/>
  <c r="P25" i="7"/>
  <c r="O25" i="7"/>
  <c r="N25" i="7"/>
  <c r="M25" i="7"/>
  <c r="L25" i="7"/>
  <c r="K25" i="7"/>
  <c r="J25" i="7"/>
  <c r="I25" i="7"/>
  <c r="H25" i="7"/>
  <c r="G25" i="7"/>
  <c r="F25" i="7"/>
  <c r="E25" i="7"/>
  <c r="D25" i="7"/>
  <c r="R24" i="7"/>
  <c r="Q24" i="7"/>
  <c r="P24" i="7"/>
  <c r="O24" i="7"/>
  <c r="N24" i="7"/>
  <c r="M24" i="7"/>
  <c r="L24" i="7"/>
  <c r="K24" i="7"/>
  <c r="J24" i="7"/>
  <c r="I24" i="7"/>
  <c r="H24" i="7"/>
  <c r="G24" i="7"/>
  <c r="F24" i="7"/>
  <c r="E24" i="7"/>
  <c r="D24" i="7"/>
  <c r="R23" i="7"/>
  <c r="Q23" i="7"/>
  <c r="P23" i="7"/>
  <c r="O23" i="7"/>
  <c r="N23" i="7"/>
  <c r="M23" i="7"/>
  <c r="L23" i="7"/>
  <c r="K23" i="7"/>
  <c r="J23" i="7"/>
  <c r="I23" i="7"/>
  <c r="H23" i="7"/>
  <c r="G23" i="7"/>
  <c r="F23" i="7"/>
  <c r="E23" i="7"/>
  <c r="D23" i="7"/>
  <c r="R22" i="7"/>
  <c r="Q22" i="7"/>
  <c r="P22" i="7"/>
  <c r="O22" i="7"/>
  <c r="N22" i="7"/>
  <c r="M22" i="7"/>
  <c r="L22" i="7"/>
  <c r="K22" i="7"/>
  <c r="J22" i="7"/>
  <c r="I22" i="7"/>
  <c r="H22" i="7"/>
  <c r="G22" i="7"/>
  <c r="F22" i="7"/>
  <c r="E22" i="7"/>
  <c r="D22" i="7"/>
  <c r="R21" i="7"/>
  <c r="Q21" i="7"/>
  <c r="P21" i="7"/>
  <c r="O21" i="7"/>
  <c r="N21" i="7"/>
  <c r="M21" i="7"/>
  <c r="L21" i="7"/>
  <c r="K21" i="7"/>
  <c r="J21" i="7"/>
  <c r="I21" i="7"/>
  <c r="H21" i="7"/>
  <c r="G21" i="7"/>
  <c r="F21" i="7"/>
  <c r="E21" i="7"/>
  <c r="D21" i="7"/>
  <c r="R20" i="7"/>
  <c r="Q20" i="7"/>
  <c r="P20" i="7"/>
  <c r="O20" i="7"/>
  <c r="N20" i="7"/>
  <c r="M20" i="7"/>
  <c r="L20" i="7"/>
  <c r="K20" i="7"/>
  <c r="J20" i="7"/>
  <c r="I20" i="7"/>
  <c r="H20" i="7"/>
  <c r="G20" i="7"/>
  <c r="F20" i="7"/>
  <c r="E20" i="7"/>
  <c r="D20" i="7"/>
  <c r="R19" i="7"/>
  <c r="Q19" i="7"/>
  <c r="P19" i="7"/>
  <c r="O19" i="7"/>
  <c r="N19" i="7"/>
  <c r="M19" i="7"/>
  <c r="L19" i="7"/>
  <c r="K19" i="7"/>
  <c r="J19" i="7"/>
  <c r="I19" i="7"/>
  <c r="H19" i="7"/>
  <c r="G19" i="7"/>
  <c r="F19" i="7"/>
  <c r="E19" i="7"/>
  <c r="D19" i="7"/>
  <c r="R18" i="7"/>
  <c r="Q18" i="7"/>
  <c r="P18" i="7"/>
  <c r="O18" i="7"/>
  <c r="N18" i="7"/>
  <c r="M18" i="7"/>
  <c r="L18" i="7"/>
  <c r="K18" i="7"/>
  <c r="J18" i="7"/>
  <c r="I18" i="7"/>
  <c r="H18" i="7"/>
  <c r="G18" i="7"/>
  <c r="F18" i="7"/>
  <c r="E18" i="7"/>
  <c r="D18" i="7"/>
  <c r="R17" i="7"/>
  <c r="Q17" i="7"/>
  <c r="P17" i="7"/>
  <c r="O17" i="7"/>
  <c r="N17" i="7"/>
  <c r="M17" i="7"/>
  <c r="L17" i="7"/>
  <c r="K17" i="7"/>
  <c r="J17" i="7"/>
  <c r="I17" i="7"/>
  <c r="H17" i="7"/>
  <c r="G17" i="7"/>
  <c r="F17" i="7"/>
  <c r="E17" i="7"/>
  <c r="D17" i="7"/>
  <c r="R16" i="7"/>
  <c r="Q16" i="7"/>
  <c r="P16" i="7"/>
  <c r="O16" i="7"/>
  <c r="N16" i="7"/>
  <c r="M16" i="7"/>
  <c r="L16" i="7"/>
  <c r="K16" i="7"/>
  <c r="J16" i="7"/>
  <c r="I16" i="7"/>
  <c r="H16" i="7"/>
  <c r="G16" i="7"/>
  <c r="F16" i="7"/>
  <c r="E16" i="7"/>
  <c r="D16" i="7"/>
  <c r="R15" i="7"/>
  <c r="Q15" i="7"/>
  <c r="P15" i="7"/>
  <c r="O15" i="7"/>
  <c r="N15" i="7"/>
  <c r="M15" i="7"/>
  <c r="L15" i="7"/>
  <c r="K15" i="7"/>
  <c r="J15" i="7"/>
  <c r="I15" i="7"/>
  <c r="H15" i="7"/>
  <c r="G15" i="7"/>
  <c r="F15" i="7"/>
  <c r="E15" i="7"/>
  <c r="D15" i="7"/>
  <c r="R14" i="7"/>
  <c r="Q14" i="7"/>
  <c r="P14" i="7"/>
  <c r="O14" i="7"/>
  <c r="N14" i="7"/>
  <c r="M14" i="7"/>
  <c r="L14" i="7"/>
  <c r="K14" i="7"/>
  <c r="J14" i="7"/>
  <c r="I14" i="7"/>
  <c r="H14" i="7"/>
  <c r="G14" i="7"/>
  <c r="F14" i="7"/>
  <c r="E14" i="7"/>
  <c r="D14" i="7"/>
  <c r="R13" i="7"/>
  <c r="Q13" i="7"/>
  <c r="P13" i="7"/>
  <c r="O13" i="7"/>
  <c r="N13" i="7"/>
  <c r="M13" i="7"/>
  <c r="L13" i="7"/>
  <c r="K13" i="7"/>
  <c r="J13" i="7"/>
  <c r="I13" i="7"/>
  <c r="H13" i="7"/>
  <c r="G13" i="7"/>
  <c r="F13" i="7"/>
  <c r="E13" i="7"/>
  <c r="D13" i="7"/>
  <c r="R12" i="7"/>
  <c r="Q12" i="7"/>
  <c r="P12" i="7"/>
  <c r="O12" i="7"/>
  <c r="N12" i="7"/>
  <c r="M12" i="7"/>
  <c r="L12" i="7"/>
  <c r="K12" i="7"/>
  <c r="J12" i="7"/>
  <c r="I12" i="7"/>
  <c r="H12" i="7"/>
  <c r="G12" i="7"/>
  <c r="F12" i="7"/>
  <c r="E12" i="7"/>
  <c r="D12" i="7"/>
  <c r="R11" i="7"/>
  <c r="Q11" i="7"/>
  <c r="P11" i="7"/>
  <c r="O11" i="7"/>
  <c r="N11" i="7"/>
  <c r="M11" i="7"/>
  <c r="L11" i="7"/>
  <c r="K11" i="7"/>
  <c r="J11" i="7"/>
  <c r="I11" i="7"/>
  <c r="H11" i="7"/>
  <c r="G11" i="7"/>
  <c r="F11" i="7"/>
  <c r="E11" i="7"/>
  <c r="D11" i="7"/>
  <c r="R10" i="7"/>
  <c r="Q10" i="7"/>
  <c r="P10" i="7"/>
  <c r="O10" i="7"/>
  <c r="N10" i="7"/>
  <c r="M10" i="7"/>
  <c r="L10" i="7"/>
  <c r="K10" i="7"/>
  <c r="J10" i="7"/>
  <c r="I10" i="7"/>
  <c r="H10" i="7"/>
  <c r="G10" i="7"/>
  <c r="F10" i="7"/>
  <c r="E10" i="7"/>
  <c r="D10" i="7"/>
  <c r="R9" i="7"/>
  <c r="Q9" i="7"/>
  <c r="P9" i="7"/>
  <c r="O9" i="7"/>
  <c r="N9" i="7"/>
  <c r="M9" i="7"/>
  <c r="L9" i="7"/>
  <c r="K9" i="7"/>
  <c r="J9" i="7"/>
  <c r="I9" i="7"/>
  <c r="H9" i="7"/>
  <c r="G9" i="7"/>
  <c r="F9" i="7"/>
  <c r="E9" i="7"/>
  <c r="D9" i="7"/>
  <c r="R8" i="7"/>
  <c r="Q8" i="7"/>
  <c r="P8" i="7"/>
  <c r="O8" i="7"/>
  <c r="N8" i="7"/>
  <c r="M8" i="7"/>
  <c r="L8" i="7"/>
  <c r="K8" i="7"/>
  <c r="J8" i="7"/>
  <c r="I8" i="7"/>
  <c r="H8" i="7"/>
  <c r="G8" i="7"/>
  <c r="F8" i="7"/>
  <c r="E8" i="7"/>
  <c r="D8" i="7"/>
  <c r="R7" i="7"/>
  <c r="Q7" i="7"/>
  <c r="P7" i="7"/>
  <c r="O7" i="7"/>
  <c r="N7" i="7"/>
  <c r="M7" i="7"/>
  <c r="L7" i="7"/>
  <c r="K7" i="7"/>
  <c r="J7" i="7"/>
  <c r="I7" i="7"/>
  <c r="H7" i="7"/>
  <c r="G7" i="7"/>
  <c r="F7" i="7"/>
  <c r="E7" i="7"/>
  <c r="D7" i="7"/>
  <c r="R6" i="7"/>
  <c r="Q6" i="7"/>
  <c r="P6" i="7"/>
  <c r="O6" i="7"/>
  <c r="N6" i="7"/>
  <c r="M6" i="7"/>
  <c r="L6" i="7"/>
  <c r="K6" i="7"/>
  <c r="J6" i="7"/>
  <c r="I6" i="7"/>
  <c r="H6" i="7"/>
  <c r="G6" i="7"/>
  <c r="F6" i="7"/>
  <c r="E6" i="7"/>
  <c r="D6" i="7"/>
  <c r="R5" i="7"/>
  <c r="Q5" i="7"/>
  <c r="P5" i="7"/>
  <c r="O5" i="7"/>
  <c r="N5" i="7"/>
  <c r="M5" i="7"/>
  <c r="L5" i="7"/>
  <c r="K5" i="7"/>
  <c r="J5" i="7"/>
  <c r="I5" i="7"/>
  <c r="H5" i="7"/>
  <c r="G5" i="7"/>
  <c r="F5" i="7"/>
  <c r="E5" i="7"/>
  <c r="D5" i="7"/>
  <c r="R4" i="7"/>
  <c r="Q4" i="7"/>
  <c r="P4" i="7"/>
  <c r="O4" i="7"/>
  <c r="N4" i="7"/>
  <c r="M4" i="7"/>
  <c r="L4" i="7"/>
  <c r="K4" i="7"/>
  <c r="J4" i="7"/>
  <c r="I4" i="7"/>
  <c r="H4" i="7"/>
  <c r="G4" i="7"/>
  <c r="F4" i="7"/>
  <c r="E4" i="7"/>
  <c r="D4" i="7"/>
  <c r="R3" i="7"/>
  <c r="Q3" i="7"/>
  <c r="P3" i="7"/>
  <c r="O3" i="7"/>
  <c r="N3" i="7"/>
  <c r="M3" i="7"/>
  <c r="L3" i="7"/>
  <c r="K3" i="7"/>
  <c r="J3" i="7"/>
  <c r="I3" i="7"/>
  <c r="H3" i="7"/>
  <c r="G3" i="7"/>
  <c r="F3" i="7"/>
  <c r="E3" i="7"/>
  <c r="D3" i="7"/>
  <c r="R2" i="7"/>
  <c r="Q2" i="7"/>
  <c r="P2" i="7"/>
  <c r="O2" i="7"/>
  <c r="N2" i="7"/>
  <c r="M2" i="7"/>
  <c r="L2" i="7"/>
  <c r="K2" i="7"/>
  <c r="J2" i="7"/>
  <c r="I2" i="7"/>
  <c r="H2" i="7"/>
  <c r="G2" i="7"/>
  <c r="F2" i="7"/>
  <c r="E2" i="7"/>
  <c r="D2" i="7"/>
  <c r="D2" i="6"/>
  <c r="N17" i="5"/>
  <c r="J17" i="5"/>
  <c r="F17" i="5"/>
  <c r="D2" i="9" l="1"/>
  <c r="G5" i="9"/>
  <c r="G8" i="9"/>
  <c r="G11" i="9"/>
  <c r="G14" i="9"/>
  <c r="G17" i="9"/>
  <c r="G20" i="9"/>
  <c r="G23" i="9"/>
  <c r="G26" i="9"/>
  <c r="G29" i="9"/>
  <c r="G32" i="9"/>
  <c r="G35" i="9"/>
  <c r="G38" i="9"/>
  <c r="G41" i="9"/>
  <c r="G44" i="9"/>
  <c r="G47" i="9"/>
  <c r="G50" i="9"/>
  <c r="G53" i="9"/>
  <c r="G56" i="9"/>
  <c r="G59" i="9"/>
  <c r="G62" i="9"/>
  <c r="G65" i="9"/>
  <c r="G68" i="9"/>
  <c r="G71" i="9"/>
  <c r="G74" i="9"/>
  <c r="G77" i="9"/>
  <c r="G80" i="9"/>
  <c r="G83" i="9"/>
  <c r="G86" i="9"/>
  <c r="G89" i="9"/>
  <c r="G110" i="9"/>
  <c r="G113" i="9"/>
  <c r="G116" i="9"/>
  <c r="G119" i="9"/>
  <c r="G122" i="9"/>
  <c r="G125" i="9"/>
  <c r="G128" i="9"/>
  <c r="G131" i="9"/>
  <c r="G134" i="9"/>
  <c r="G137" i="9"/>
  <c r="G140" i="9"/>
  <c r="G143" i="9"/>
  <c r="G146" i="9"/>
  <c r="G149" i="9"/>
  <c r="G152" i="9"/>
  <c r="G155" i="9"/>
  <c r="G158" i="9"/>
  <c r="F11" i="9"/>
  <c r="F80" i="9"/>
  <c r="F83" i="9"/>
  <c r="G81" i="9"/>
  <c r="G91" i="9"/>
  <c r="G94" i="9"/>
  <c r="G97" i="9"/>
  <c r="G100" i="9"/>
  <c r="G103" i="9"/>
  <c r="G106" i="9"/>
  <c r="G109" i="9"/>
  <c r="G112" i="9"/>
  <c r="G115" i="9"/>
  <c r="E97" i="9"/>
  <c r="E100" i="9"/>
  <c r="E103" i="9"/>
  <c r="E106" i="9"/>
  <c r="E112" i="9"/>
  <c r="F113" i="9"/>
  <c r="E115" i="9"/>
  <c r="G92" i="9"/>
  <c r="G95" i="9"/>
  <c r="G98" i="9"/>
  <c r="G101" i="9"/>
  <c r="G104" i="9"/>
  <c r="G107" i="9"/>
  <c r="E2" i="9"/>
  <c r="D21" i="9"/>
  <c r="D24" i="9"/>
  <c r="D27" i="9"/>
  <c r="D30" i="9"/>
  <c r="D33" i="9"/>
  <c r="D36" i="9"/>
  <c r="D39" i="9"/>
  <c r="D42" i="9"/>
  <c r="D45" i="9"/>
  <c r="D48" i="9"/>
  <c r="E3" i="9"/>
  <c r="F4" i="9"/>
  <c r="E6" i="9"/>
  <c r="F7" i="9"/>
  <c r="E9" i="9"/>
  <c r="F10" i="9"/>
  <c r="E12" i="9"/>
  <c r="F13" i="9"/>
  <c r="E15" i="9"/>
  <c r="F16" i="9"/>
  <c r="E18" i="9"/>
  <c r="F19" i="9"/>
  <c r="E21" i="9"/>
  <c r="F22" i="9"/>
  <c r="E24" i="9"/>
  <c r="F25" i="9"/>
  <c r="E27" i="9"/>
  <c r="F28" i="9"/>
  <c r="E30" i="9"/>
  <c r="F31" i="9"/>
  <c r="E7" i="9"/>
  <c r="E16" i="9"/>
  <c r="E88" i="9"/>
  <c r="E127" i="9"/>
  <c r="F128" i="9"/>
  <c r="E130" i="9"/>
  <c r="F131" i="9"/>
  <c r="E133" i="9"/>
  <c r="F134" i="9"/>
  <c r="E136" i="9"/>
  <c r="F137" i="9"/>
  <c r="E139" i="9"/>
  <c r="F140" i="9"/>
  <c r="E142" i="9"/>
  <c r="F143" i="9"/>
  <c r="E145" i="9"/>
  <c r="F146" i="9"/>
  <c r="E148" i="9"/>
  <c r="F149" i="9"/>
  <c r="E151" i="9"/>
  <c r="F152" i="9"/>
  <c r="E154" i="9"/>
  <c r="F155" i="9"/>
  <c r="E157" i="9"/>
  <c r="F158" i="9"/>
  <c r="E13" i="9"/>
  <c r="E31" i="9"/>
  <c r="E37" i="9"/>
  <c r="E46" i="9"/>
  <c r="E55" i="9"/>
  <c r="E61" i="9"/>
  <c r="E67" i="9"/>
  <c r="E82" i="9"/>
  <c r="E4" i="9"/>
  <c r="E10" i="9"/>
  <c r="E40" i="9"/>
  <c r="E49" i="9"/>
  <c r="E79" i="9"/>
  <c r="C2" i="11"/>
  <c r="E25" i="9"/>
  <c r="E28" i="9"/>
  <c r="E34" i="9"/>
  <c r="E70" i="9"/>
  <c r="E19" i="9"/>
  <c r="E22" i="9"/>
  <c r="E43" i="9"/>
  <c r="E52" i="9"/>
  <c r="E58" i="9"/>
  <c r="E64" i="9"/>
  <c r="E73" i="9"/>
  <c r="E76" i="9"/>
  <c r="E85" i="9"/>
  <c r="E91" i="9"/>
  <c r="G2" i="9"/>
  <c r="F3" i="9"/>
  <c r="E5" i="9"/>
  <c r="F6" i="9"/>
  <c r="E8" i="9"/>
  <c r="F9" i="9"/>
  <c r="E11" i="9"/>
  <c r="F12" i="9"/>
  <c r="E14" i="9"/>
  <c r="F15" i="9"/>
  <c r="E17" i="9"/>
  <c r="F18" i="9"/>
  <c r="E20" i="9"/>
  <c r="F21" i="9"/>
  <c r="E23" i="9"/>
  <c r="F24" i="9"/>
  <c r="E26" i="9"/>
  <c r="F27" i="9"/>
  <c r="E29" i="9"/>
  <c r="F30" i="9"/>
  <c r="E32" i="9"/>
  <c r="F33" i="9"/>
  <c r="E35" i="9"/>
  <c r="F36" i="9"/>
  <c r="E38" i="9"/>
  <c r="F39" i="9"/>
  <c r="E41" i="9"/>
  <c r="F42" i="9"/>
  <c r="E44" i="9"/>
  <c r="F45" i="9"/>
  <c r="E47" i="9"/>
  <c r="F48" i="9"/>
  <c r="E50" i="9"/>
  <c r="F51" i="9"/>
  <c r="E53" i="9"/>
  <c r="F54" i="9"/>
  <c r="E56" i="9"/>
  <c r="F57" i="9"/>
  <c r="E59" i="9"/>
  <c r="F60" i="9"/>
  <c r="E62" i="9"/>
  <c r="F63" i="9"/>
  <c r="E65" i="9"/>
  <c r="F66" i="9"/>
  <c r="E68" i="9"/>
  <c r="F69" i="9"/>
  <c r="E71" i="9"/>
  <c r="F72" i="9"/>
  <c r="E74" i="9"/>
  <c r="F75" i="9"/>
  <c r="E77" i="9"/>
  <c r="F78" i="9"/>
  <c r="E80" i="9"/>
  <c r="F81" i="9"/>
  <c r="E83" i="9"/>
  <c r="F84" i="9"/>
  <c r="E86" i="9"/>
  <c r="F87" i="9"/>
  <c r="E89" i="9"/>
  <c r="F90" i="9"/>
  <c r="E92" i="9"/>
  <c r="F93" i="9"/>
  <c r="E95" i="9"/>
  <c r="F96" i="9"/>
  <c r="E98" i="9"/>
  <c r="F99" i="9"/>
  <c r="E101" i="9"/>
  <c r="F102" i="9"/>
  <c r="E104" i="9"/>
  <c r="F105" i="9"/>
  <c r="E107" i="9"/>
  <c r="F108" i="9"/>
  <c r="E110" i="9"/>
  <c r="F111" i="9"/>
  <c r="E113" i="9"/>
  <c r="F114" i="9"/>
  <c r="E116" i="9"/>
  <c r="F117" i="9"/>
  <c r="E119" i="9"/>
  <c r="F120" i="9"/>
  <c r="E122" i="9"/>
  <c r="F123" i="9"/>
  <c r="E125" i="9"/>
  <c r="F126" i="9"/>
  <c r="E128" i="9"/>
  <c r="F129" i="9"/>
  <c r="E131" i="9"/>
  <c r="F132" i="9"/>
  <c r="E134" i="9"/>
  <c r="F135" i="9"/>
  <c r="E137" i="9"/>
  <c r="F138" i="9"/>
  <c r="E140" i="9"/>
  <c r="F141" i="9"/>
  <c r="E143" i="9"/>
  <c r="F144" i="9"/>
  <c r="E146" i="9"/>
  <c r="F147" i="9"/>
  <c r="E149" i="9"/>
  <c r="F150" i="9"/>
  <c r="E152" i="9"/>
  <c r="F153" i="9"/>
  <c r="E155" i="9"/>
  <c r="F156" i="9"/>
  <c r="E158" i="9"/>
  <c r="F159" i="9"/>
  <c r="D51" i="9"/>
  <c r="D54" i="9"/>
  <c r="D57" i="9"/>
  <c r="D60" i="9"/>
  <c r="D63" i="9"/>
  <c r="D66" i="9"/>
  <c r="D69" i="9"/>
  <c r="D72" i="9"/>
  <c r="D75" i="9"/>
  <c r="D78" i="9"/>
  <c r="D81" i="9"/>
  <c r="D84" i="9"/>
  <c r="D87" i="9"/>
  <c r="D90" i="9"/>
  <c r="D93" i="9"/>
  <c r="D96" i="9"/>
  <c r="D99" i="9"/>
  <c r="D102" i="9"/>
  <c r="D105" i="9"/>
  <c r="D108" i="9"/>
  <c r="D111" i="9"/>
  <c r="D114" i="9"/>
  <c r="D117" i="9"/>
  <c r="D120" i="9"/>
  <c r="D123" i="9"/>
  <c r="D126" i="9"/>
  <c r="D129" i="9"/>
  <c r="D132" i="9"/>
  <c r="D135" i="9"/>
  <c r="D138" i="9"/>
  <c r="D141" i="9"/>
  <c r="D144" i="9"/>
  <c r="D147" i="9"/>
  <c r="G93" i="9"/>
  <c r="G96" i="9"/>
  <c r="G99" i="9"/>
  <c r="G102" i="9"/>
  <c r="G105" i="9"/>
  <c r="G108" i="9"/>
  <c r="G111" i="9"/>
  <c r="G114" i="9"/>
  <c r="G150" i="9"/>
  <c r="G153" i="9"/>
  <c r="G156" i="9"/>
  <c r="E33" i="9"/>
  <c r="F34" i="9"/>
  <c r="E36" i="9"/>
  <c r="F37" i="9"/>
  <c r="E39" i="9"/>
  <c r="F40" i="9"/>
  <c r="E42" i="9"/>
  <c r="F43" i="9"/>
  <c r="E45" i="9"/>
  <c r="F46" i="9"/>
  <c r="E48" i="9"/>
  <c r="F49" i="9"/>
  <c r="E51" i="9"/>
  <c r="F52" i="9"/>
  <c r="E54" i="9"/>
  <c r="F55" i="9"/>
  <c r="E57" i="9"/>
  <c r="F58" i="9"/>
  <c r="E60" i="9"/>
  <c r="F61" i="9"/>
  <c r="E63" i="9"/>
  <c r="F64" i="9"/>
  <c r="E66" i="9"/>
  <c r="F67" i="9"/>
  <c r="E69" i="9"/>
  <c r="F70" i="9"/>
  <c r="E72" i="9"/>
  <c r="F73" i="9"/>
  <c r="E75" i="9"/>
  <c r="F76" i="9"/>
  <c r="E78" i="9"/>
  <c r="F79" i="9"/>
  <c r="E81" i="9"/>
  <c r="F82" i="9"/>
  <c r="E84" i="9"/>
  <c r="F85" i="9"/>
  <c r="E87" i="9"/>
  <c r="F88" i="9"/>
  <c r="E90" i="9"/>
  <c r="F91" i="9"/>
  <c r="E93" i="9"/>
  <c r="F94" i="9"/>
  <c r="E96" i="9"/>
  <c r="F97" i="9"/>
  <c r="E99" i="9"/>
  <c r="F100" i="9"/>
  <c r="E102" i="9"/>
  <c r="F103" i="9"/>
  <c r="E105" i="9"/>
  <c r="F106" i="9"/>
  <c r="E108" i="9"/>
  <c r="F109" i="9"/>
  <c r="E111" i="9"/>
  <c r="F112" i="9"/>
  <c r="E114" i="9"/>
  <c r="F115" i="9"/>
  <c r="E117" i="9"/>
  <c r="F118" i="9"/>
  <c r="E120" i="9"/>
  <c r="F121" i="9"/>
  <c r="E123" i="9"/>
  <c r="F124" i="9"/>
  <c r="E126" i="9"/>
  <c r="F127" i="9"/>
  <c r="E129" i="9"/>
  <c r="F130" i="9"/>
  <c r="E132" i="9"/>
  <c r="F133" i="9"/>
  <c r="E135" i="9"/>
  <c r="F136" i="9"/>
  <c r="E138" i="9"/>
  <c r="F139" i="9"/>
  <c r="E141" i="9"/>
  <c r="F142" i="9"/>
  <c r="E144" i="9"/>
  <c r="F145" i="9"/>
  <c r="E147" i="9"/>
  <c r="F148" i="9"/>
  <c r="E150" i="9"/>
  <c r="F151" i="9"/>
  <c r="E153" i="9"/>
  <c r="F154" i="9"/>
  <c r="E156" i="9"/>
  <c r="F157" i="9"/>
  <c r="E159" i="9"/>
  <c r="C22" i="11" l="1"/>
  <c r="C11" i="11"/>
  <c r="C5" i="11"/>
  <c r="C6" i="11"/>
  <c r="C26" i="11"/>
  <c r="C20" i="11"/>
  <c r="C12" i="11"/>
  <c r="C19" i="11"/>
  <c r="C16" i="11"/>
  <c r="C13" i="11"/>
  <c r="C25" i="11"/>
  <c r="C15" i="11"/>
  <c r="C14" i="11"/>
  <c r="C21" i="11"/>
  <c r="C9" i="11"/>
  <c r="C10" i="11"/>
</calcChain>
</file>

<file path=xl/sharedStrings.xml><?xml version="1.0" encoding="utf-8"?>
<sst xmlns="http://schemas.openxmlformats.org/spreadsheetml/2006/main" count="1227" uniqueCount="321">
  <si>
    <t>Date</t>
  </si>
  <si>
    <t>Day</t>
  </si>
  <si>
    <t>Flag Duty</t>
  </si>
  <si>
    <t>Week 1</t>
  </si>
  <si>
    <t>Repeat</t>
  </si>
  <si>
    <t>Tuesday</t>
  </si>
  <si>
    <t>Group 1</t>
  </si>
  <si>
    <t>----&gt;</t>
  </si>
  <si>
    <t>Category</t>
  </si>
  <si>
    <t>Food</t>
  </si>
  <si>
    <t>Fruits</t>
  </si>
  <si>
    <t>Banana</t>
  </si>
  <si>
    <t>Orange</t>
  </si>
  <si>
    <t>Apples</t>
  </si>
  <si>
    <t>Pears</t>
  </si>
  <si>
    <t>Vegetables</t>
  </si>
  <si>
    <t>Cucumber</t>
  </si>
  <si>
    <t>Peppers</t>
  </si>
  <si>
    <t>Broccoli</t>
  </si>
  <si>
    <t>Dairy</t>
  </si>
  <si>
    <t>Butter</t>
  </si>
  <si>
    <t>Cheese</t>
  </si>
  <si>
    <t>Milk</t>
  </si>
  <si>
    <t>Delete</t>
  </si>
  <si>
    <t>Put in category column</t>
  </si>
  <si>
    <t>Keep everything else</t>
  </si>
  <si>
    <t>CCF-105 Revenue Details by Camp and Session</t>
  </si>
  <si>
    <t>Report Total: $572,146.72</t>
  </si>
  <si>
    <t>Filter criteria used to generate this report</t>
  </si>
  <si>
    <t>((Financial Season : Summer 2024 (2024)))</t>
  </si>
  <si>
    <t>Summer 2024</t>
  </si>
  <si>
    <t>Camp Patriot - Bearss Campus</t>
  </si>
  <si>
    <t>Camp Patriot - All Summer Package (Full Day, Bearss)</t>
  </si>
  <si>
    <t>Camp Patriot - June Package (Full Day, Bearss)</t>
  </si>
  <si>
    <t>Camp Patriot - July Package (Full Day, Bearss)</t>
  </si>
  <si>
    <t>Camp Patriot (Full Day, Bearss)</t>
  </si>
  <si>
    <t>Patriots Go Global (Full Day, Bearss)</t>
  </si>
  <si>
    <t>Lights! Camera! Patriots! (Full Day, Bearss)</t>
  </si>
  <si>
    <t>Endless Summer (Full Day, Bearss)</t>
  </si>
  <si>
    <t>Camp Patriot - Bearss Campus Totals:</t>
  </si>
  <si>
    <t>Camp Patriot - ECC</t>
  </si>
  <si>
    <t>Camp Patriot - All Summer Package (Full Day, ECC)</t>
  </si>
  <si>
    <t>Camp Patriot - June Package (Full Day, ECC)</t>
  </si>
  <si>
    <t>Camp Patriot - July Package (Full Day, ECC)</t>
  </si>
  <si>
    <t>Camp Patriot (Full Day, ECC)</t>
  </si>
  <si>
    <t>Patriots Go Global (Full Day, ECC)</t>
  </si>
  <si>
    <t>Lights! Camera! Patriots! (Full Day, ECC)</t>
  </si>
  <si>
    <t>Endless Summer (Full Day, ECC)</t>
  </si>
  <si>
    <t>Camp Patriot - ECC Totals:</t>
  </si>
  <si>
    <t>Specialty Camps</t>
  </si>
  <si>
    <t>American Girl Doll Camp (Week 1, Full Day, Bearss)</t>
  </si>
  <si>
    <t>CSI: Forensic Science for Kids (Week 1, Full Day, Bearss)</t>
  </si>
  <si>
    <t>Culinary Arts (Week 1, Full Day, ECC)</t>
  </si>
  <si>
    <t>Nursery Rhyme Rescue (Week 1, A.M., ECC)</t>
  </si>
  <si>
    <t>Camp Fiesta (Week 1, P.M., ECC)</t>
  </si>
  <si>
    <t>Baby Doll Camp (Week 2, A.M., ECC)</t>
  </si>
  <si>
    <t>CCF-105 Revenue Details by Camp and Session for CDS Patriots</t>
  </si>
  <si>
    <t>1/</t>
  </si>
  <si>
    <t>Gross Motor and Yoga Fun! (Week 4, P.M., ECC)</t>
  </si>
  <si>
    <t>Patriots on the Road (Week 6, Full Day, Bearss)</t>
  </si>
  <si>
    <t>Girls Just Want to Have Fun (Week 6, Full Day, Bearss)</t>
  </si>
  <si>
    <t>Young Author's Camp (Week 6, A.M., Bearss)</t>
  </si>
  <si>
    <t>Cooking Around the World (Week 7, P.M., ECC)</t>
  </si>
  <si>
    <t>Beginners LEGO Robotics (Week 7, A.M., Bearss)</t>
  </si>
  <si>
    <t>VEX123 Robotics Adventure (Week 7, P.M., Bearss)</t>
  </si>
  <si>
    <t>LEGO Robotics Coding Camp (Week 7, P.M., Bearss)</t>
  </si>
  <si>
    <t>Specialty Camps Totals:</t>
  </si>
  <si>
    <t>Athletic Camps</t>
  </si>
  <si>
    <t>Basketball Camp (Week 1, A.M., Bearss)</t>
  </si>
  <si>
    <t>eSports Camp (Week 2, Full Day, Bearss)</t>
  </si>
  <si>
    <t>Soccer Fun Camp  (Week 2, Full Day, Bearss)</t>
  </si>
  <si>
    <t>CDS Basketball Camp (Week 2, A.M., Bearss)</t>
  </si>
  <si>
    <t>CDS Basketball Camp (Week 6, A.M., Bearss)</t>
  </si>
  <si>
    <t>CDS Soccer Camp (Week 6, A.M., Bearss)</t>
  </si>
  <si>
    <t>Patriots Cheerleading (Week 7, Full Day, Bearss)</t>
  </si>
  <si>
    <t>CDS Soccer Camp: Varsity + JV (Week 7, A.M., Bearss)</t>
  </si>
  <si>
    <t>Basketball Camp (Week 7, A.M., Bearss)</t>
  </si>
  <si>
    <t>Dragging Down Review</t>
  </si>
  <si>
    <t>Week 2</t>
  </si>
  <si>
    <t>Week 3</t>
  </si>
  <si>
    <t>Wednesday</t>
  </si>
  <si>
    <t>Group 2</t>
  </si>
  <si>
    <t>Thursday</t>
  </si>
  <si>
    <t>Group 3</t>
  </si>
  <si>
    <t>Friday</t>
  </si>
  <si>
    <t>Group 4</t>
  </si>
  <si>
    <t>Saturday</t>
  </si>
  <si>
    <t>Group 5</t>
  </si>
  <si>
    <t>Sunday</t>
  </si>
  <si>
    <t>Group 6</t>
  </si>
  <si>
    <t>Monday</t>
  </si>
  <si>
    <t>Group 7</t>
  </si>
  <si>
    <t>Group 8</t>
  </si>
  <si>
    <t>Group 9</t>
  </si>
  <si>
    <t>Group 10</t>
  </si>
  <si>
    <t>Group 11</t>
  </si>
  <si>
    <t>Group 12</t>
  </si>
  <si>
    <t>Group 13</t>
  </si>
  <si>
    <r>
      <rPr>
        <b/>
        <sz val="12"/>
        <color theme="1"/>
        <rFont val="Gill Sans"/>
      </rPr>
      <t xml:space="preserve">Absolute vs Relative Reference
</t>
    </r>
    <r>
      <rPr>
        <sz val="11"/>
        <color theme="1"/>
        <rFont val="Gill Sans"/>
      </rPr>
      <t>(Use $ to keep something the same)</t>
    </r>
  </si>
  <si>
    <t>First Name</t>
  </si>
  <si>
    <t>Last Name</t>
  </si>
  <si>
    <t>Full Name</t>
  </si>
  <si>
    <t>Marcie</t>
  </si>
  <si>
    <t>Glad</t>
  </si>
  <si>
    <t>Joe</t>
  </si>
  <si>
    <t>Ali</t>
  </si>
  <si>
    <t>Walt</t>
  </si>
  <si>
    <t>Disney</t>
  </si>
  <si>
    <t>Tom</t>
  </si>
  <si>
    <t>Cruise</t>
  </si>
  <si>
    <t>Nicole</t>
  </si>
  <si>
    <t>Kidman</t>
  </si>
  <si>
    <t>Taylor</t>
  </si>
  <si>
    <t>Swift</t>
  </si>
  <si>
    <t>Miss</t>
  </si>
  <si>
    <t>Frizzle</t>
  </si>
  <si>
    <t>Nicolo</t>
  </si>
  <si>
    <t>Paganini</t>
  </si>
  <si>
    <t>Peter</t>
  </si>
  <si>
    <t>Rabbit</t>
  </si>
  <si>
    <t>John</t>
  </si>
  <si>
    <t>Lennon</t>
  </si>
  <si>
    <t>Joan</t>
  </si>
  <si>
    <t>Of Arc</t>
  </si>
  <si>
    <t>Amelia</t>
  </si>
  <si>
    <t>Bedelia</t>
  </si>
  <si>
    <t>Earhart</t>
  </si>
  <si>
    <r>
      <rPr>
        <b/>
        <sz val="12"/>
        <color theme="1"/>
        <rFont val="Gill Sans"/>
      </rPr>
      <t xml:space="preserve">Formulas &amp; Functions
</t>
    </r>
    <r>
      <rPr>
        <sz val="11"/>
        <color theme="1"/>
        <rFont val="Gill Sans"/>
      </rPr>
      <t>(Anything that is not a cell reference or a number must be in "quotes")</t>
    </r>
  </si>
  <si>
    <t>Instructions</t>
  </si>
  <si>
    <t>Marcie's  favorite functions</t>
  </si>
  <si>
    <t>IF</t>
  </si>
  <si>
    <t>If the food is a banana, "yes". If not,"no"</t>
  </si>
  <si>
    <t>=</t>
  </si>
  <si>
    <t>Formula mode</t>
  </si>
  <si>
    <t>COUNTIF</t>
  </si>
  <si>
    <t>FUNCTION</t>
  </si>
  <si>
    <t>All capital letters</t>
  </si>
  <si>
    <t>VLOOKUP</t>
  </si>
  <si>
    <t>(</t>
  </si>
  <si>
    <t>Start the function</t>
  </si>
  <si>
    <t>CONCAT</t>
  </si>
  <si>
    <t>,</t>
  </si>
  <si>
    <t>Advance to next argument</t>
  </si>
  <si>
    <t>TEXTJOIN</t>
  </si>
  <si>
    <t>FILTER</t>
  </si>
  <si>
    <t>)</t>
  </si>
  <si>
    <t>End the function</t>
  </si>
  <si>
    <t>Number of commas depends on function</t>
  </si>
  <si>
    <t>Banana Split</t>
  </si>
  <si>
    <t>Does the food have a banana in it?</t>
  </si>
  <si>
    <t>Bananas foster</t>
  </si>
  <si>
    <t>(AKA nested functions)</t>
  </si>
  <si>
    <t>Banana boat</t>
  </si>
  <si>
    <t>Session</t>
  </si>
  <si>
    <t>Revenue</t>
  </si>
  <si>
    <t>Bearss</t>
  </si>
  <si>
    <t>ECC</t>
  </si>
  <si>
    <t>Package</t>
  </si>
  <si>
    <t>Week 4</t>
  </si>
  <si>
    <t>Week 5</t>
  </si>
  <si>
    <t>Week 6</t>
  </si>
  <si>
    <t>Week 7</t>
  </si>
  <si>
    <t>A.M.</t>
  </si>
  <si>
    <t>P.M.</t>
  </si>
  <si>
    <t>Full Day</t>
  </si>
  <si>
    <t>After Care</t>
  </si>
  <si>
    <t>Before Care</t>
  </si>
  <si>
    <t>Cancelled</t>
  </si>
  <si>
    <t>To Infinity and Beyond! (Week 4, P.M., Bearss)</t>
  </si>
  <si>
    <t>Lower School Sports and Games (Week 2, P.M., Bearss)</t>
  </si>
  <si>
    <t>Sports Camp (Week 3, A.M., ECC)</t>
  </si>
  <si>
    <t>Flag Football (Week 3, A.M., Bearss)</t>
  </si>
  <si>
    <t>Lower School Sports and Games (Week 3, A.M., Bearss)</t>
  </si>
  <si>
    <t>Volleyball Camp (Week 3, P.M., Bearss)</t>
  </si>
  <si>
    <t>Camp T-Ball (Week 4, A.M., ECC)</t>
  </si>
  <si>
    <t>Lower School Sports and Games (Week 4, A.M., Bearss)</t>
  </si>
  <si>
    <t>Baseball Camp (Week 4, A.M., Bearss)</t>
  </si>
  <si>
    <t>Soccer Fun Camp (Week 5, A.M., Bearss)</t>
  </si>
  <si>
    <t>CDS Soccer Camp (Week 5, A.M., Bearss)</t>
  </si>
  <si>
    <t>Flag Football (Week 5, A.M., Bearss)</t>
  </si>
  <si>
    <t>Lower School Sports and Games (Week 5, P.M., Bearss)</t>
  </si>
  <si>
    <t>Sports Smorgasbord Camp (Week 6, P.M., ECC)</t>
  </si>
  <si>
    <t>(CANCELLED) Multi-Sports Camp (Week 4, P.M., Bearss)</t>
  </si>
  <si>
    <t>(CANCELLED) Multi-Sports Camp</t>
  </si>
  <si>
    <t>(CANCELLED) Volleyball Camp</t>
  </si>
  <si>
    <t>Art Camps</t>
  </si>
  <si>
    <t>Art Splash (Week 1, A.M., Bearss)</t>
  </si>
  <si>
    <t>Sculpture Sensations (Week 1, P.M., Bearss)</t>
  </si>
  <si>
    <t>Tuck Everlasting (Week 1 + 2, Full Day, Bearss)</t>
  </si>
  <si>
    <t>Adventures in Art: Flower Power (Week 2, Full Day, Bearss)</t>
  </si>
  <si>
    <t>Stop Motion Animation (Week 2, A.M., Bearss)</t>
  </si>
  <si>
    <t>Arts and Crafts (Week 2, A.M., Bearss)</t>
  </si>
  <si>
    <t>Game Design Camp (Week 2, P.M., Bearss)</t>
  </si>
  <si>
    <t>Calling all Artists! (Week 3, A.M., ECC)</t>
  </si>
  <si>
    <t>Palette Perfection (Week 3, Full Day, Bearss)</t>
  </si>
  <si>
    <t>Minecraft the Build (Week 3, A.M., Bearss)</t>
  </si>
  <si>
    <t>Academic Camps</t>
  </si>
  <si>
    <t>Personalized Learning Path (Week 6+7, A.M., Bearss)</t>
  </si>
  <si>
    <t>Calling All 1st Graders! (Week 7, Full Day, Bearss)</t>
  </si>
  <si>
    <t>Extended Essay Camp (Week 7, A.M., Bearss)</t>
  </si>
  <si>
    <t>Summer Math Program (Week 7, A.M., Bearss)</t>
  </si>
  <si>
    <t>Moving up to Middle School (Week 7, P.M., Bearss)</t>
  </si>
  <si>
    <t>Summer Math Program (Week 7, P.M., Bearss)</t>
  </si>
  <si>
    <t>(CANCELLED) Algebra 1</t>
  </si>
  <si>
    <t>(CANCELLED) Pre-Algebra</t>
  </si>
  <si>
    <t>(CANCELLED) Eagle Leadership Launch</t>
  </si>
  <si>
    <t>Extended Care</t>
  </si>
  <si>
    <t>ECC - Before Care Week 1</t>
  </si>
  <si>
    <t>ECC - After Care Week 1</t>
  </si>
  <si>
    <t>ECC - Before Care Week 2</t>
  </si>
  <si>
    <t>ECC - After Care Week 2</t>
  </si>
  <si>
    <t>ECC - Before Care Week 3</t>
  </si>
  <si>
    <t>ECC - After Care Week 3</t>
  </si>
  <si>
    <t>ECC - Before Care Week 4</t>
  </si>
  <si>
    <t>ECC - After Care Week 4</t>
  </si>
  <si>
    <t>ECC - Before Care Week 5</t>
  </si>
  <si>
    <t>ECC - After Care Week 5</t>
  </si>
  <si>
    <t>ECC - Before Care Week 6</t>
  </si>
  <si>
    <t>ECC - After Care Week 6</t>
  </si>
  <si>
    <t>ECC - Before Care Week 7</t>
  </si>
  <si>
    <t>ECC - After Care Week 7</t>
  </si>
  <si>
    <t>Bearss - Before Care Week 1</t>
  </si>
  <si>
    <t>Bearss - After Care Week 1</t>
  </si>
  <si>
    <t>Bearss - Before Care Week 2</t>
  </si>
  <si>
    <t>Bearss - After Care Week 2</t>
  </si>
  <si>
    <t>Bearss - Before Care Week 3</t>
  </si>
  <si>
    <t>Camp Swiftie (Week 2, Full Day, Bearss)</t>
  </si>
  <si>
    <t>Weird + Wacky Science (Week 2, Full Day, ECC)</t>
  </si>
  <si>
    <t>Patriots on the Road (Week 3, Full Day, Bearss)</t>
  </si>
  <si>
    <t>Young Author's Camp (Week 3, A.M., Bearss)</t>
  </si>
  <si>
    <t>It's a Pirate's Life for Me! (Week 4, A.M., ECC)</t>
  </si>
  <si>
    <t>Spanish Culture Camp (Week 4, A.M., Bearss)</t>
  </si>
  <si>
    <t>Coastal Discovery (Week 1, Full Day, Bearss)</t>
  </si>
  <si>
    <t>Super STEM Challenges! (Week 1, Full Day, Bearss)</t>
  </si>
  <si>
    <t>Speech and Debate (Week 1, A.M., Bearss)</t>
  </si>
  <si>
    <t>Geometry 1 (Week 1+2+3, A.M., Bearss)</t>
  </si>
  <si>
    <t>Geometry 2 (Week 5+6+7, A.M., Bearss)</t>
  </si>
  <si>
    <t>Personalized Learning Path (Week 2 &amp; 3, A.M., Bearss)</t>
  </si>
  <si>
    <t>Math Wiz (Week 3, Full Day, Bearss)</t>
  </si>
  <si>
    <t>Writing and Literature Workshop (Week 3, 8 A.M - 12:00 P.M., Bearss)</t>
  </si>
  <si>
    <t>Math Foundations for SAT/ACT (Week 3+4, 10 A.M. - 12 P.M., Bearss)</t>
  </si>
  <si>
    <t>English Foundations for SAT/ACT (Week 3+4, 1:00 - 3 :00 P.M., Bearss)</t>
  </si>
  <si>
    <t>Space Exploration (Week 4, A.M., Bearss)</t>
  </si>
  <si>
    <t>MS Emerging Leaders (Week 4, P.M., Bearss)</t>
  </si>
  <si>
    <t>Weird Nature Science (Week 5, P.M., ECC)</t>
  </si>
  <si>
    <t>Middle School Math Foundations (Week5+6+7, A.M., Bearss)</t>
  </si>
  <si>
    <t>Study Skills Camp (Week 5, Full Day, Bearss)</t>
  </si>
  <si>
    <t>(3rd Grade) Skip the Summer Slide: Math (Week 5, A.M., Bearss)</t>
  </si>
  <si>
    <t>(2nd Grade) Skip the Summer Slide: Reading/Writing (Week 5, A.M., Bearss)</t>
  </si>
  <si>
    <t>Bearss - After Care Week 3</t>
  </si>
  <si>
    <t>Bearss - Before Care Week 4</t>
  </si>
  <si>
    <t>Bearss - After Care Week 4</t>
  </si>
  <si>
    <t>Bearss - Before Care Week 5</t>
  </si>
  <si>
    <t>Bearss - After Care Week 5</t>
  </si>
  <si>
    <t>Bearss - Before Care Week 6</t>
  </si>
  <si>
    <t>Campus</t>
  </si>
  <si>
    <t>Week</t>
  </si>
  <si>
    <t>Time of Day</t>
  </si>
  <si>
    <t>Camp Pre-K 4 (Week 2, A.M., ECC)</t>
  </si>
  <si>
    <t>Calligraphy Camp (Week 2, A.M., Bearss)</t>
  </si>
  <si>
    <t>Spanish Culture Camp (Week 2, A.M., Bearss)</t>
  </si>
  <si>
    <t>Harry Potter and the Order of the Phoenix  (Week 2, A.M., Bearss)</t>
  </si>
  <si>
    <t>Black Light Adventures (Week 2, P.M., ECC)</t>
  </si>
  <si>
    <t>To Infinity and Beyond! (Week 2, P.M., Bearss)</t>
  </si>
  <si>
    <t>Wiggly Worm Camp (Week 3, A.M., ECC)</t>
  </si>
  <si>
    <t>LEGO Brick Challenges (Week 3, P.M., ECC)</t>
  </si>
  <si>
    <t>Jewelry Jamboree  (Week 3, P.M., ECC)</t>
  </si>
  <si>
    <t>(DUPLICATE) Photography Camp (Week 3, P.M., Bearss)</t>
  </si>
  <si>
    <t>(CANCELLED) Christmas in July</t>
  </si>
  <si>
    <t>(CANCELLED) It's a Jungle Out There!</t>
  </si>
  <si>
    <t>(CANCELLED) Beginner Mandarin</t>
  </si>
  <si>
    <t>(CANCELLED) Camp Spanish Fun!</t>
  </si>
  <si>
    <t>Photography Camp (Week 3, P.M., Bearss)</t>
  </si>
  <si>
    <t>Drawing Fun Camp (Week 4, A.M., ECC)</t>
  </si>
  <si>
    <t>(CANCELLED) Music Around the World (Week 4, P.M., ECC)</t>
  </si>
  <si>
    <t>Summer Sing-a-long! (Week 5, A.M., ECC)</t>
  </si>
  <si>
    <t>Urban Ink: Comic Creation + Street Art (Week 5, Full Day, Bearss)</t>
  </si>
  <si>
    <t>Act it Out (Week 5, P.M., Bearss)</t>
  </si>
  <si>
    <t>Adventures in Art: Outer Space! (Week 6, A.M., Bearss)</t>
  </si>
  <si>
    <t>Theatre Fun! (Week 6, P.M., Bearss)</t>
  </si>
  <si>
    <t>Adventures in Art: Robots! (Week 6, P.M., Bearss)</t>
  </si>
  <si>
    <t>Music Instrument Jam! (Week 7, A.M., ECC)</t>
  </si>
  <si>
    <t>(CANCELLED) Creative Days of Summer</t>
  </si>
  <si>
    <t>(CANCELLED) PolymerPlay: Crafting + Shaping Dreams</t>
  </si>
  <si>
    <t>STEM Camp with Osmo + Dash (Week 1, A.M., ECC)</t>
  </si>
  <si>
    <t>(2nd Grade) Skip the Summer Slide: Math (Week 5, P.M., Bearss)</t>
  </si>
  <si>
    <t>(3rd Grade) Skip the Summer Slide: Reading/Writing (Week 5, P.M., Bearss)</t>
  </si>
  <si>
    <t>Jump into Kindergarten (Week 6, A.M., ECC)</t>
  </si>
  <si>
    <t>Algebra 1: Fast Track to Geometry (Week 5+6+7, A.M., Bearss)</t>
  </si>
  <si>
    <t>Summer Homework (Week 6, A.M., Bearss)</t>
  </si>
  <si>
    <t>Freshmen Prep (Week 6, A.M., Bearss)</t>
  </si>
  <si>
    <t>Bearss - After Care Week 6</t>
  </si>
  <si>
    <t>Bearss - Before Care Week 7</t>
  </si>
  <si>
    <t>Bearss - After Care Week 7</t>
  </si>
  <si>
    <t>Misc Fees (fees not assigned to a camp)</t>
  </si>
  <si>
    <t>Credit Card Surcharges</t>
  </si>
  <si>
    <t>2/</t>
  </si>
  <si>
    <t>Athletic Camps Totals:</t>
  </si>
  <si>
    <t>Art Camps Totals:</t>
  </si>
  <si>
    <t>3/</t>
  </si>
  <si>
    <t>Academic Camps Totals:</t>
  </si>
  <si>
    <t>4/</t>
  </si>
  <si>
    <t>Extended Care Totals:</t>
  </si>
  <si>
    <t>Summer 2024 Total:</t>
  </si>
  <si>
    <t>Report Total(s):</t>
  </si>
  <si>
    <t>5/</t>
  </si>
  <si>
    <t>Goal</t>
  </si>
  <si>
    <t>A.M.,P.M.</t>
  </si>
  <si>
    <t>Row Labels</t>
  </si>
  <si>
    <t>Grand Total</t>
  </si>
  <si>
    <t>Column Labels</t>
  </si>
  <si>
    <t>Count of Week</t>
  </si>
  <si>
    <t>IF(J47="banana","yes","no")</t>
  </si>
  <si>
    <t>IF(J47=$L$46,"yes","no")</t>
  </si>
  <si>
    <r>
      <t xml:space="preserve">IF </t>
    </r>
    <r>
      <rPr>
        <sz val="12"/>
        <color rgb="FFFFFF00"/>
        <rFont val="Gill Sans"/>
      </rPr>
      <t xml:space="preserve">( </t>
    </r>
    <r>
      <rPr>
        <sz val="12"/>
        <color theme="0"/>
        <rFont val="Gill Sans"/>
      </rPr>
      <t xml:space="preserve">Logical test </t>
    </r>
    <r>
      <rPr>
        <sz val="12"/>
        <color rgb="FFFFFF00"/>
        <rFont val="Gill Sans"/>
      </rPr>
      <t>,</t>
    </r>
    <r>
      <rPr>
        <sz val="12"/>
        <color theme="0"/>
        <rFont val="Gill Sans"/>
      </rPr>
      <t xml:space="preserve"> value if true </t>
    </r>
    <r>
      <rPr>
        <sz val="12"/>
        <color rgb="FFFFFF00"/>
        <rFont val="Gill Sans"/>
      </rPr>
      <t xml:space="preserve">, </t>
    </r>
    <r>
      <rPr>
        <sz val="12"/>
        <color theme="0"/>
        <rFont val="Gill Sans"/>
      </rPr>
      <t xml:space="preserve">value if false </t>
    </r>
    <r>
      <rPr>
        <sz val="12"/>
        <color rgb="FFFFFF00"/>
        <rFont val="Gill Sans"/>
      </rPr>
      <t>)</t>
    </r>
  </si>
  <si>
    <t>Several functions can be in one formula</t>
  </si>
  <si>
    <r>
      <t>In the yellow cell</t>
    </r>
    <r>
      <rPr>
        <u/>
        <sz val="12"/>
        <color rgb="FFFFFF00"/>
        <rFont val="Gill Sans"/>
      </rPr>
      <t xml:space="preserve"> (L47),</t>
    </r>
    <r>
      <rPr>
        <u/>
        <sz val="12"/>
        <color theme="0"/>
        <rFont val="Gill Sans"/>
      </rPr>
      <t xml:space="preserve"> use one of these formulas:</t>
    </r>
  </si>
  <si>
    <r>
      <t xml:space="preserve">Combining Cells
</t>
    </r>
    <r>
      <rPr>
        <sz val="11"/>
        <color theme="1"/>
        <rFont val="Gill Sans"/>
      </rPr>
      <t>(&amp;)
(" ")</t>
    </r>
  </si>
  <si>
    <t>LEGEND</t>
  </si>
  <si>
    <t>Dragging Down</t>
  </si>
  <si>
    <t>Moving Content to 
Different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</si>
</sst>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3">
    <font>
      <sz val="12"/>
      <color theme="1"/>
      <name val="Tw Cen MT"/>
      <scheme val="minor"/>
    </font>
    <font>
      <b/>
      <sz val="12"/>
      <color theme="1"/>
      <name val="Gill Sans"/>
    </font>
    <font>
      <sz val="12"/>
      <color theme="1"/>
      <name val="Gill Sans"/>
    </font>
    <font>
      <sz val="12"/>
      <color theme="1"/>
      <name val="Tw Cen MT"/>
      <scheme val="minor"/>
    </font>
    <font>
      <b/>
      <u/>
      <sz val="12"/>
      <color theme="1"/>
      <name val="Gill Sans"/>
    </font>
    <font>
      <sz val="11"/>
      <color theme="1"/>
      <name val="Gill Sans"/>
    </font>
    <font>
      <sz val="12"/>
      <color theme="0"/>
      <name val="Gill Sans"/>
    </font>
    <font>
      <sz val="8"/>
      <name val="Tw Cen MT"/>
      <scheme val="minor"/>
    </font>
    <font>
      <sz val="12"/>
      <color theme="5"/>
      <name val="Tw Cen MT"/>
      <family val="2"/>
      <scheme val="minor"/>
    </font>
    <font>
      <u/>
      <sz val="12"/>
      <color theme="0"/>
      <name val="Gill Sans"/>
    </font>
    <font>
      <sz val="12"/>
      <color rgb="FFFFFF00"/>
      <name val="Gill Sans"/>
    </font>
    <font>
      <u/>
      <sz val="12"/>
      <color rgb="FFFFFF00"/>
      <name val="Gill Sans"/>
    </font>
    <font>
      <b/>
      <sz val="12"/>
      <color theme="1"/>
      <name val="Tw Cen MT"/>
      <family val="2"/>
      <scheme val="minor"/>
    </font>
  </fonts>
  <fills count="34">
    <fill>
      <patternFill patternType="none"/>
    </fill>
    <fill>
      <patternFill patternType="gray125"/>
    </fill>
    <fill>
      <patternFill patternType="solid">
        <fgColor rgb="FF434343"/>
        <bgColor rgb="FF434343"/>
      </patternFill>
    </fill>
    <fill>
      <patternFill patternType="solid">
        <fgColor rgb="FFFFFF00"/>
        <bgColor rgb="FFFFFF00"/>
      </patternFill>
    </fill>
    <fill>
      <patternFill patternType="solid">
        <fgColor rgb="FF3D85C6"/>
        <bgColor rgb="FF3D85C6"/>
      </patternFill>
    </fill>
    <fill>
      <patternFill patternType="solid">
        <fgColor rgb="FFF9CB9C"/>
        <bgColor rgb="FFF9CB9C"/>
      </patternFill>
    </fill>
    <fill>
      <patternFill patternType="solid">
        <fgColor rgb="FFF6C6AC"/>
        <bgColor rgb="FFF6C6AC"/>
      </patternFill>
    </fill>
    <fill>
      <patternFill patternType="solid">
        <fgColor rgb="FFC9DAF8"/>
        <bgColor rgb="FFC9DAF8"/>
      </patternFill>
    </fill>
    <fill>
      <patternFill patternType="solid">
        <fgColor rgb="FF6AA84F"/>
        <bgColor rgb="FF6AA84F"/>
      </patternFill>
    </fill>
    <fill>
      <patternFill patternType="solid">
        <fgColor rgb="FF8E7CC3"/>
        <bgColor rgb="FF8E7CC3"/>
      </patternFill>
    </fill>
    <fill>
      <patternFill patternType="solid">
        <fgColor rgb="FFD8D8D8"/>
        <bgColor rgb="FFD8D8D8"/>
      </patternFill>
    </fill>
    <fill>
      <patternFill patternType="solid">
        <fgColor rgb="FFF1A983"/>
        <bgColor rgb="FFF1A983"/>
      </patternFill>
    </fill>
    <fill>
      <patternFill patternType="solid">
        <fgColor rgb="FFFAE2D5"/>
        <bgColor rgb="FFFAE2D5"/>
      </patternFill>
    </fill>
    <fill>
      <patternFill patternType="solid">
        <fgColor rgb="FFF1CEEE"/>
        <bgColor rgb="FFF1CEEE"/>
      </patternFill>
    </fill>
    <fill>
      <patternFill patternType="solid">
        <fgColor rgb="FFFFFFCC"/>
        <bgColor rgb="FFFFFFCC"/>
      </patternFill>
    </fill>
    <fill>
      <patternFill patternType="solid">
        <fgColor rgb="FFC1F0C8"/>
        <bgColor rgb="FFC1F0C8"/>
      </patternFill>
    </fill>
    <fill>
      <patternFill patternType="solid">
        <fgColor rgb="FFD0D0D0"/>
        <bgColor rgb="FFD0D0D0"/>
      </patternFill>
    </fill>
    <fill>
      <patternFill patternType="solid">
        <fgColor rgb="FFFFC000"/>
        <bgColor rgb="FFFFC000"/>
      </patternFill>
    </fill>
    <fill>
      <patternFill patternType="solid">
        <fgColor rgb="FFFF0000"/>
        <bgColor rgb="FFFF0000"/>
      </patternFill>
    </fill>
    <fill>
      <patternFill patternType="solid">
        <fgColor rgb="FFA6C9EB"/>
        <bgColor rgb="FFA6C9EB"/>
      </patternFill>
    </fill>
    <fill>
      <patternFill patternType="solid">
        <fgColor rgb="FF4D94D8"/>
        <bgColor rgb="FF4D94D8"/>
      </patternFill>
    </fill>
    <fill>
      <patternFill patternType="solid">
        <fgColor rgb="FF215E99"/>
        <bgColor rgb="FF215E99"/>
      </patternFill>
    </fill>
    <fill>
      <patternFill patternType="solid">
        <fgColor rgb="FF95DCF7"/>
        <bgColor rgb="FF95DCF7"/>
      </patternFill>
    </fill>
    <fill>
      <patternFill patternType="solid">
        <fgColor rgb="FF0B769F"/>
        <bgColor rgb="FF0B769F"/>
      </patternFill>
    </fill>
    <fill>
      <patternFill patternType="solid">
        <fgColor rgb="FF45B0E1"/>
        <bgColor rgb="FF45B0E1"/>
      </patternFill>
    </fill>
    <fill>
      <patternFill patternType="solid">
        <fgColor rgb="FF0F4861"/>
        <bgColor rgb="FF0F4861"/>
      </patternFill>
    </fill>
    <fill>
      <patternFill patternType="solid">
        <fgColor theme="4" tint="0.79998168889431442"/>
        <bgColor rgb="FF3D85C6"/>
      </patternFill>
    </fill>
    <fill>
      <patternFill patternType="solid">
        <fgColor theme="6" tint="0.79998168889431442"/>
        <bgColor rgb="FFFFFF00"/>
      </patternFill>
    </fill>
    <fill>
      <patternFill patternType="solid">
        <fgColor theme="8" tint="0.59999389629810485"/>
        <bgColor indexed="64"/>
      </patternFill>
    </fill>
    <fill>
      <patternFill patternType="solid">
        <fgColor theme="5"/>
        <bgColor indexed="64"/>
      </patternFill>
    </fill>
    <fill>
      <patternFill patternType="solid">
        <fgColor theme="4" tint="0.59999389629810485"/>
        <bgColor indexed="64"/>
      </patternFill>
    </fill>
    <fill>
      <patternFill patternType="solid">
        <fgColor theme="4" tint="-0.249977111117893"/>
        <bgColor rgb="FFBFBFBF"/>
      </patternFill>
    </fill>
    <fill>
      <patternFill patternType="solid">
        <fgColor theme="7" tint="-0.249977111117893"/>
        <bgColor rgb="FFD8D8D8"/>
      </patternFill>
    </fill>
    <fill>
      <patternFill patternType="solid">
        <fgColor theme="7" tint="-0.249977111117893"/>
        <bgColor indexed="64"/>
      </patternFill>
    </fill>
  </fills>
  <borders count="11">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0">
    <xf numFmtId="0" fontId="0" fillId="0" borderId="0" xfId="0"/>
    <xf numFmtId="0" fontId="1" fillId="0" borderId="0" xfId="0" applyFont="1"/>
    <xf numFmtId="0" fontId="2" fillId="2" borderId="1" xfId="0" applyFont="1" applyFill="1" applyBorder="1"/>
    <xf numFmtId="14" fontId="2" fillId="4" borderId="1" xfId="0" applyNumberFormat="1" applyFont="1" applyFill="1" applyBorder="1"/>
    <xf numFmtId="0" fontId="2" fillId="5" borderId="1" xfId="0" applyFont="1" applyFill="1" applyBorder="1"/>
    <xf numFmtId="0" fontId="2" fillId="0" borderId="0" xfId="0" applyFont="1"/>
    <xf numFmtId="14" fontId="2" fillId="0" borderId="0" xfId="0" applyNumberFormat="1" applyFont="1"/>
    <xf numFmtId="0" fontId="2" fillId="3" borderId="1" xfId="0" applyFont="1" applyFill="1" applyBorder="1"/>
    <xf numFmtId="0" fontId="3" fillId="0" borderId="0" xfId="0" applyFont="1"/>
    <xf numFmtId="0" fontId="2" fillId="6" borderId="1" xfId="0" applyFont="1" applyFill="1" applyBorder="1"/>
    <xf numFmtId="0" fontId="2" fillId="0" borderId="2" xfId="0" applyFont="1" applyBorder="1"/>
    <xf numFmtId="22" fontId="2" fillId="0" borderId="0" xfId="0" applyNumberFormat="1" applyFont="1"/>
    <xf numFmtId="8" fontId="2" fillId="0" borderId="0" xfId="0" applyNumberFormat="1" applyFont="1"/>
    <xf numFmtId="14" fontId="2" fillId="7" borderId="1" xfId="0" applyNumberFormat="1" applyFont="1" applyFill="1" applyBorder="1"/>
    <xf numFmtId="14" fontId="2" fillId="8" borderId="1" xfId="0" applyNumberFormat="1" applyFont="1" applyFill="1" applyBorder="1"/>
    <xf numFmtId="14" fontId="2" fillId="5" borderId="1" xfId="0" applyNumberFormat="1" applyFont="1" applyFill="1" applyBorder="1"/>
    <xf numFmtId="14" fontId="2" fillId="9" borderId="1" xfId="0" applyNumberFormat="1" applyFont="1" applyFill="1" applyBorder="1"/>
    <xf numFmtId="0" fontId="4" fillId="0" borderId="0" xfId="0" applyFont="1" applyAlignment="1">
      <alignment vertical="center"/>
    </xf>
    <xf numFmtId="0" fontId="2" fillId="0" borderId="0" xfId="0" applyFont="1" applyAlignment="1">
      <alignment vertical="center"/>
    </xf>
    <xf numFmtId="0" fontId="2" fillId="2" borderId="1" xfId="0" applyFont="1" applyFill="1" applyBorder="1" applyAlignment="1">
      <alignment vertical="center"/>
    </xf>
    <xf numFmtId="0" fontId="1" fillId="0" borderId="0" xfId="0" applyFont="1" applyAlignment="1">
      <alignment vertical="center"/>
    </xf>
    <xf numFmtId="0" fontId="2" fillId="10" borderId="1" xfId="0" applyFont="1" applyFill="1" applyBorder="1" applyAlignment="1">
      <alignment vertical="center"/>
    </xf>
    <xf numFmtId="0" fontId="2" fillId="3" borderId="1" xfId="0" applyFont="1" applyFill="1" applyBorder="1" applyAlignment="1">
      <alignment vertical="center"/>
    </xf>
    <xf numFmtId="0" fontId="2" fillId="0" borderId="0" xfId="0" applyFont="1" applyAlignment="1">
      <alignment horizontal="left" vertical="center"/>
    </xf>
    <xf numFmtId="0" fontId="1" fillId="0" borderId="0" xfId="0" applyFont="1" applyAlignment="1">
      <alignment horizontal="center"/>
    </xf>
    <xf numFmtId="0" fontId="1" fillId="11" borderId="1" xfId="0" applyFont="1" applyFill="1" applyBorder="1" applyAlignment="1">
      <alignment horizontal="center"/>
    </xf>
    <xf numFmtId="0" fontId="1" fillId="12" borderId="1" xfId="0" applyFont="1" applyFill="1" applyBorder="1" applyAlignment="1">
      <alignment horizontal="center"/>
    </xf>
    <xf numFmtId="0" fontId="1" fillId="13" borderId="1" xfId="0" applyFont="1" applyFill="1" applyBorder="1" applyAlignment="1">
      <alignment horizontal="center"/>
    </xf>
    <xf numFmtId="0" fontId="1" fillId="14" borderId="1" xfId="0" applyFont="1" applyFill="1" applyBorder="1" applyAlignment="1">
      <alignment horizontal="center"/>
    </xf>
    <xf numFmtId="0" fontId="1" fillId="15" borderId="1" xfId="0" applyFont="1" applyFill="1" applyBorder="1" applyAlignment="1">
      <alignment horizontal="center"/>
    </xf>
    <xf numFmtId="0" fontId="2" fillId="16" borderId="1" xfId="0" applyFont="1" applyFill="1" applyBorder="1"/>
    <xf numFmtId="0" fontId="2" fillId="17" borderId="1" xfId="0" applyFont="1" applyFill="1" applyBorder="1"/>
    <xf numFmtId="0" fontId="2" fillId="18" borderId="1" xfId="0" applyFont="1" applyFill="1" applyBorder="1"/>
    <xf numFmtId="0" fontId="2" fillId="16" borderId="1" xfId="0" applyFont="1" applyFill="1" applyBorder="1" applyAlignment="1">
      <alignment horizontal="center"/>
    </xf>
    <xf numFmtId="0" fontId="2" fillId="18" borderId="1" xfId="0" applyFont="1" applyFill="1" applyBorder="1" applyAlignment="1">
      <alignment horizontal="center"/>
    </xf>
    <xf numFmtId="0" fontId="2" fillId="17" borderId="1" xfId="0" applyFont="1" applyFill="1" applyBorder="1" applyAlignment="1">
      <alignment horizontal="center"/>
    </xf>
    <xf numFmtId="0" fontId="2" fillId="0" borderId="0" xfId="0" applyFont="1" applyAlignment="1">
      <alignment horizontal="center"/>
    </xf>
    <xf numFmtId="0" fontId="2" fillId="19" borderId="1" xfId="0" applyFont="1" applyFill="1" applyBorder="1"/>
    <xf numFmtId="0" fontId="2" fillId="11" borderId="1" xfId="0" applyFont="1" applyFill="1" applyBorder="1" applyAlignment="1">
      <alignment horizontal="left"/>
    </xf>
    <xf numFmtId="0" fontId="2" fillId="12" borderId="1" xfId="0" applyFont="1" applyFill="1" applyBorder="1" applyAlignment="1">
      <alignment horizontal="left"/>
    </xf>
    <xf numFmtId="0" fontId="2" fillId="13" borderId="1" xfId="0" applyFont="1" applyFill="1" applyBorder="1" applyAlignment="1">
      <alignment horizontal="left"/>
    </xf>
    <xf numFmtId="0" fontId="2" fillId="14" borderId="1" xfId="0" applyFont="1" applyFill="1" applyBorder="1" applyAlignment="1">
      <alignment horizontal="left"/>
    </xf>
    <xf numFmtId="0" fontId="2" fillId="20" borderId="1" xfId="0" applyFont="1" applyFill="1" applyBorder="1"/>
    <xf numFmtId="0" fontId="2" fillId="21" borderId="1" xfId="0" applyFont="1" applyFill="1" applyBorder="1"/>
    <xf numFmtId="0" fontId="2" fillId="22" borderId="1" xfId="0" applyFont="1" applyFill="1" applyBorder="1"/>
    <xf numFmtId="0" fontId="2" fillId="23" borderId="1" xfId="0" applyFont="1" applyFill="1" applyBorder="1"/>
    <xf numFmtId="0" fontId="2" fillId="24" borderId="1" xfId="0" applyFont="1" applyFill="1" applyBorder="1"/>
    <xf numFmtId="0" fontId="2" fillId="25" borderId="1" xfId="0" applyFont="1" applyFill="1" applyBorder="1"/>
    <xf numFmtId="0" fontId="6" fillId="2" borderId="1" xfId="0" applyFont="1" applyFill="1" applyBorder="1" applyAlignment="1">
      <alignment horizontal="center"/>
    </xf>
    <xf numFmtId="0" fontId="0" fillId="0" borderId="0" xfId="0" pivotButton="1"/>
    <xf numFmtId="0" fontId="0" fillId="0" borderId="0" xfId="0" applyAlignment="1">
      <alignment horizontal="left"/>
    </xf>
    <xf numFmtId="14" fontId="2" fillId="26" borderId="1" xfId="0" applyNumberFormat="1" applyFont="1" applyFill="1" applyBorder="1"/>
    <xf numFmtId="0" fontId="1" fillId="27" borderId="1" xfId="0" applyFont="1" applyFill="1" applyBorder="1"/>
    <xf numFmtId="0" fontId="1" fillId="28" borderId="0" xfId="0" applyFont="1" applyFill="1"/>
    <xf numFmtId="0" fontId="0" fillId="29" borderId="0" xfId="0" applyFill="1"/>
    <xf numFmtId="0" fontId="8" fillId="29" borderId="0" xfId="0" applyFont="1" applyFill="1"/>
    <xf numFmtId="0" fontId="1" fillId="30" borderId="0" xfId="0" applyFont="1" applyFill="1" applyAlignment="1">
      <alignment horizontal="center"/>
    </xf>
    <xf numFmtId="0" fontId="2" fillId="30" borderId="0" xfId="0" applyFont="1" applyFill="1"/>
    <xf numFmtId="8" fontId="2" fillId="30" borderId="0" xfId="0" applyNumberFormat="1" applyFont="1" applyFill="1"/>
    <xf numFmtId="0" fontId="2" fillId="15" borderId="1" xfId="0" applyFont="1" applyFill="1" applyBorder="1" applyAlignment="1">
      <alignment horizontal="center"/>
    </xf>
    <xf numFmtId="0" fontId="6" fillId="31" borderId="1" xfId="0" applyFont="1" applyFill="1" applyBorder="1" applyAlignment="1">
      <alignment vertical="center"/>
    </xf>
    <xf numFmtId="0" fontId="9" fillId="31" borderId="1" xfId="0" applyFont="1" applyFill="1" applyBorder="1" applyAlignment="1">
      <alignment vertical="center"/>
    </xf>
    <xf numFmtId="0" fontId="2" fillId="33" borderId="0" xfId="0" applyFont="1" applyFill="1" applyAlignment="1">
      <alignment vertical="center"/>
    </xf>
    <xf numFmtId="0" fontId="6" fillId="32" borderId="1" xfId="0" applyFont="1" applyFill="1" applyBorder="1" applyAlignment="1">
      <alignment horizontal="center" vertical="center"/>
    </xf>
    <xf numFmtId="0" fontId="6" fillId="33" borderId="0" xfId="0" applyFont="1" applyFill="1" applyAlignment="1">
      <alignment vertical="center"/>
    </xf>
    <xf numFmtId="0" fontId="6" fillId="33" borderId="0" xfId="0" applyFont="1" applyFill="1" applyAlignment="1">
      <alignment horizontal="left" vertical="center"/>
    </xf>
    <xf numFmtId="0" fontId="6" fillId="32" borderId="1" xfId="0" applyFont="1" applyFill="1" applyBorder="1" applyAlignment="1">
      <alignment horizontal="center"/>
    </xf>
    <xf numFmtId="0" fontId="1" fillId="0" borderId="0" xfId="0" applyFont="1" applyAlignment="1">
      <alignment horizontal="left" vertical="center"/>
    </xf>
    <xf numFmtId="0" fontId="0" fillId="0" borderId="0" xfId="0"/>
    <xf numFmtId="0" fontId="1" fillId="0" borderId="0" xfId="0" applyFont="1" applyAlignment="1">
      <alignment horizontal="left" vertical="center" wrapText="1"/>
    </xf>
    <xf numFmtId="0" fontId="0" fillId="0" borderId="3" xfId="0" applyBorder="1"/>
    <xf numFmtId="0" fontId="0" fillId="0" borderId="4" xfId="0" applyBorder="1"/>
    <xf numFmtId="0" fontId="0" fillId="0" borderId="5" xfId="0" applyBorder="1"/>
    <xf numFmtId="0" fontId="0" fillId="0" borderId="6" xfId="0" applyBorder="1"/>
    <xf numFmtId="0" fontId="12" fillId="0" borderId="1" xfId="0" applyFont="1" applyBorder="1" applyAlignment="1">
      <alignment horizontal="center"/>
    </xf>
    <xf numFmtId="0" fontId="0" fillId="0" borderId="7" xfId="0" applyBorder="1"/>
    <xf numFmtId="0" fontId="3" fillId="0" borderId="1" xfId="0" applyFont="1" applyBorder="1"/>
    <xf numFmtId="0" fontId="0" fillId="0" borderId="8" xfId="0" applyBorder="1"/>
    <xf numFmtId="0" fontId="0" fillId="0" borderId="9" xfId="0" applyBorder="1"/>
    <xf numFmtId="0" fontId="0" fillId="0" borderId="1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07/relationships/slicerCache" Target="slicerCaches/slicerCache4.xml"/><Relationship Id="rId2" Type="http://schemas.openxmlformats.org/officeDocument/2006/relationships/worksheet" Target="worksheets/sheet2.xml"/><Relationship Id="rId16" Type="http://schemas.microsoft.com/office/2007/relationships/slicerCache" Target="slicerCaches/slicerCache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[MISBO_Spreadsheet_Managing Up with Data.xlsx]6 (Pivot, Slicer, Graph)!PivotTable7</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 (Pivot, Slicer, Graph)'!$B$3:$B$4</c:f>
              <c:strCache>
                <c:ptCount val="1"/>
                <c:pt idx="0">
                  <c:v>Bearss</c:v>
                </c:pt>
              </c:strCache>
            </c:strRef>
          </c:tx>
          <c:spPr>
            <a:solidFill>
              <a:schemeClr val="accent1"/>
            </a:solidFill>
            <a:ln>
              <a:noFill/>
            </a:ln>
            <a:effectLst/>
          </c:spPr>
          <c:invertIfNegative val="0"/>
          <c:cat>
            <c:strRef>
              <c:f>'6 (Pivot, Slicer, Graph)'!$A$5:$A$10</c:f>
              <c:strCache>
                <c:ptCount val="5"/>
                <c:pt idx="0">
                  <c:v>Week 1</c:v>
                </c:pt>
                <c:pt idx="1">
                  <c:v>Week 2</c:v>
                </c:pt>
                <c:pt idx="2">
                  <c:v>Week 3</c:v>
                </c:pt>
                <c:pt idx="3">
                  <c:v>Week 5</c:v>
                </c:pt>
                <c:pt idx="4">
                  <c:v>Week 6</c:v>
                </c:pt>
              </c:strCache>
            </c:strRef>
          </c:cat>
          <c:val>
            <c:numRef>
              <c:f>'6 (Pivot, Slicer, Graph)'!$B$5:$B$10</c:f>
              <c:numCache>
                <c:formatCode>General</c:formatCode>
                <c:ptCount val="5"/>
                <c:pt idx="0">
                  <c:v>3</c:v>
                </c:pt>
                <c:pt idx="1">
                  <c:v>4</c:v>
                </c:pt>
                <c:pt idx="2">
                  <c:v>3</c:v>
                </c:pt>
                <c:pt idx="3">
                  <c:v>2</c:v>
                </c:pt>
                <c:pt idx="4">
                  <c:v>3</c:v>
                </c:pt>
              </c:numCache>
            </c:numRef>
          </c:val>
          <c:extLst>
            <c:ext xmlns:c16="http://schemas.microsoft.com/office/drawing/2014/chart" uri="{C3380CC4-5D6E-409C-BE32-E72D297353CC}">
              <c16:uniqueId val="{00000000-6369-4999-B9D1-A2A7368356B3}"/>
            </c:ext>
          </c:extLst>
        </c:ser>
        <c:dLbls>
          <c:showLegendKey val="0"/>
          <c:showVal val="0"/>
          <c:showCatName val="0"/>
          <c:showSerName val="0"/>
          <c:showPercent val="0"/>
          <c:showBubbleSize val="0"/>
        </c:dLbls>
        <c:gapWidth val="219"/>
        <c:overlap val="-27"/>
        <c:axId val="383738447"/>
        <c:axId val="383761967"/>
      </c:barChart>
      <c:catAx>
        <c:axId val="38373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761967"/>
        <c:crosses val="autoZero"/>
        <c:auto val="1"/>
        <c:lblAlgn val="ctr"/>
        <c:lblOffset val="100"/>
        <c:noMultiLvlLbl val="0"/>
      </c:catAx>
      <c:valAx>
        <c:axId val="3837619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37384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Number of </a:t>
            </a:r>
          </a:p>
          <a:p>
            <a:pPr>
              <a:defRPr/>
            </a:pPr>
            <a:r>
              <a:rPr lang="en-US"/>
              <a:t>Programs each Week</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 (Dashboard)'!$B$9:$B$16</c:f>
              <c:strCache>
                <c:ptCount val="8"/>
                <c:pt idx="0">
                  <c:v>Package</c:v>
                </c:pt>
                <c:pt idx="1">
                  <c:v>Week 1</c:v>
                </c:pt>
                <c:pt idx="2">
                  <c:v>Week 2</c:v>
                </c:pt>
                <c:pt idx="3">
                  <c:v>Week 3</c:v>
                </c:pt>
                <c:pt idx="4">
                  <c:v>Week 4</c:v>
                </c:pt>
                <c:pt idx="5">
                  <c:v>Week 5</c:v>
                </c:pt>
                <c:pt idx="6">
                  <c:v>Week 6</c:v>
                </c:pt>
                <c:pt idx="7">
                  <c:v>Week 7</c:v>
                </c:pt>
              </c:strCache>
            </c:strRef>
          </c:cat>
          <c:val>
            <c:numRef>
              <c:f>'7 (Dashboard)'!$C$9:$C$16</c:f>
              <c:numCache>
                <c:formatCode>General</c:formatCode>
                <c:ptCount val="8"/>
                <c:pt idx="0">
                  <c:v>6</c:v>
                </c:pt>
                <c:pt idx="1">
                  <c:v>18</c:v>
                </c:pt>
                <c:pt idx="2">
                  <c:v>22</c:v>
                </c:pt>
                <c:pt idx="3">
                  <c:v>22</c:v>
                </c:pt>
                <c:pt idx="4">
                  <c:v>16</c:v>
                </c:pt>
                <c:pt idx="5">
                  <c:v>19</c:v>
                </c:pt>
                <c:pt idx="6">
                  <c:v>17</c:v>
                </c:pt>
                <c:pt idx="7">
                  <c:v>17</c:v>
                </c:pt>
              </c:numCache>
            </c:numRef>
          </c:val>
          <c:extLst>
            <c:ext xmlns:c16="http://schemas.microsoft.com/office/drawing/2014/chart" uri="{C3380CC4-5D6E-409C-BE32-E72D297353CC}">
              <c16:uniqueId val="{00000000-0B42-4364-89B4-890C259BF500}"/>
            </c:ext>
          </c:extLst>
        </c:ser>
        <c:dLbls>
          <c:dLblPos val="outEnd"/>
          <c:showLegendKey val="0"/>
          <c:showVal val="1"/>
          <c:showCatName val="0"/>
          <c:showSerName val="0"/>
          <c:showPercent val="0"/>
          <c:showBubbleSize val="0"/>
        </c:dLbls>
        <c:gapWidth val="219"/>
        <c:overlap val="-27"/>
        <c:axId val="1307063135"/>
        <c:axId val="1307065535"/>
      </c:barChart>
      <c:catAx>
        <c:axId val="13070631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07065535"/>
        <c:crosses val="autoZero"/>
        <c:auto val="1"/>
        <c:lblAlgn val="ctr"/>
        <c:lblOffset val="100"/>
        <c:noMultiLvlLbl val="0"/>
      </c:catAx>
      <c:valAx>
        <c:axId val="130706553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307063135"/>
        <c:crosses val="autoZero"/>
        <c:crossBetween val="between"/>
      </c:valAx>
      <c:spPr>
        <a:noFill/>
        <a:ln>
          <a:noFill/>
        </a:ln>
        <a:effectLst/>
      </c:spPr>
    </c:plotArea>
    <c:plotVisOnly val="1"/>
    <c:dispBlanksAs val="gap"/>
    <c:showDLblsOverMax val="0"/>
  </c:chart>
  <c:spPr>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16200000" scaled="1"/>
      <a:tileRect/>
    </a:gra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r>
              <a:rPr lang="en-US"/>
              <a:t>Number of Programs for each Time of Day</a:t>
            </a:r>
          </a:p>
        </c:rich>
      </c:tx>
      <c:overlay val="0"/>
      <c:spPr>
        <a:noFill/>
        <a:ln>
          <a:noFill/>
        </a:ln>
        <a:effectLst/>
      </c:spPr>
      <c:txPr>
        <a:bodyPr rot="0" spcFirstLastPara="1" vertOverflow="ellipsis" vert="horz" wrap="square" anchor="ctr" anchorCtr="1"/>
        <a:lstStyle/>
        <a:p>
          <a:pPr>
            <a:defRPr sz="192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 (Dashboard)'!$B$19:$B$22</c:f>
              <c:strCache>
                <c:ptCount val="4"/>
                <c:pt idx="0">
                  <c:v>Full Day</c:v>
                </c:pt>
                <c:pt idx="1">
                  <c:v>A.M.</c:v>
                </c:pt>
                <c:pt idx="2">
                  <c:v>P.M.</c:v>
                </c:pt>
                <c:pt idx="3">
                  <c:v>A.M.,P.M.</c:v>
                </c:pt>
              </c:strCache>
            </c:strRef>
          </c:cat>
          <c:val>
            <c:numRef>
              <c:f>'7 (Dashboard)'!$C$19:$C$22</c:f>
              <c:numCache>
                <c:formatCode>General</c:formatCode>
                <c:ptCount val="4"/>
                <c:pt idx="0">
                  <c:v>34</c:v>
                </c:pt>
                <c:pt idx="1">
                  <c:v>53</c:v>
                </c:pt>
                <c:pt idx="2">
                  <c:v>32</c:v>
                </c:pt>
                <c:pt idx="3">
                  <c:v>1</c:v>
                </c:pt>
              </c:numCache>
            </c:numRef>
          </c:val>
          <c:extLst>
            <c:ext xmlns:c16="http://schemas.microsoft.com/office/drawing/2014/chart" uri="{C3380CC4-5D6E-409C-BE32-E72D297353CC}">
              <c16:uniqueId val="{00000000-2B9F-4975-BC54-B0543C68B5C9}"/>
            </c:ext>
          </c:extLst>
        </c:ser>
        <c:dLbls>
          <c:dLblPos val="outEnd"/>
          <c:showLegendKey val="0"/>
          <c:showVal val="1"/>
          <c:showCatName val="0"/>
          <c:showSerName val="0"/>
          <c:showPercent val="0"/>
          <c:showBubbleSize val="0"/>
        </c:dLbls>
        <c:gapWidth val="182"/>
        <c:axId val="296788575"/>
        <c:axId val="296790495"/>
      </c:barChart>
      <c:catAx>
        <c:axId val="29678857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96790495"/>
        <c:crosses val="autoZero"/>
        <c:auto val="1"/>
        <c:lblAlgn val="ctr"/>
        <c:lblOffset val="100"/>
        <c:noMultiLvlLbl val="0"/>
      </c:catAx>
      <c:valAx>
        <c:axId val="2967904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296788575"/>
        <c:crosses val="autoZero"/>
        <c:crossBetween val="between"/>
      </c:valAx>
      <c:spPr>
        <a:noFill/>
        <a:ln>
          <a:noFill/>
        </a:ln>
        <a:effectLst/>
      </c:spPr>
    </c:plotArea>
    <c:plotVisOnly val="1"/>
    <c:dispBlanksAs val="gap"/>
    <c:showDLblsOverMax val="0"/>
  </c:chart>
  <c:spPr>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16200000" scaled="1"/>
      <a:tileRect/>
    </a:gradFill>
    <a:ln w="9525" cap="flat" cmpd="sng" algn="ctr">
      <a:solidFill>
        <a:schemeClr val="tx1">
          <a:lumMod val="15000"/>
          <a:lumOff val="85000"/>
        </a:schemeClr>
      </a:solidFill>
      <a:round/>
    </a:ln>
    <a:effectLst/>
  </c:spPr>
  <c:txPr>
    <a:bodyPr/>
    <a:lstStyle/>
    <a:p>
      <a:pPr>
        <a:defRPr sz="16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r>
              <a:rPr lang="en-US"/>
              <a:t>Programs per Campus</a:t>
            </a:r>
          </a:p>
        </c:rich>
      </c:tx>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E0-4A1E-A06B-B9C76C910FC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CDE0-4A1E-A06B-B9C76C910FCF}"/>
              </c:ext>
            </c:extLst>
          </c:dPt>
          <c:dLbls>
            <c:dLbl>
              <c:idx val="0"/>
              <c:tx>
                <c:rich>
                  <a:bodyPr/>
                  <a:lstStyle/>
                  <a:p>
                    <a:fld id="{F33D8853-2AD6-4696-8EAD-8C24A3013D61}" type="CATEGORYNAME">
                      <a:rPr lang="en-US" sz="1100"/>
                      <a:pPr/>
                      <a:t>[CATEGORY NAME]</a:t>
                    </a:fld>
                    <a:endParaRPr lang="en-US" sz="1100" baseline="0"/>
                  </a:p>
                  <a:p>
                    <a:fld id="{F1A83357-D6BC-4139-A3B2-826F396D239F}" type="VALUE">
                      <a:rPr lang="en-US" sz="1100"/>
                      <a:pPr/>
                      <a:t>[VALUE]</a:t>
                    </a:fld>
                    <a:endParaRPr lang="en-US" sz="1100" baseline="0"/>
                  </a:p>
                  <a:p>
                    <a:fld id="{F623DA96-7E23-45D0-8019-F72B5BF8A2C3}" type="PERCENTAGE">
                      <a:rPr lang="en-US" sz="1100"/>
                      <a:pPr/>
                      <a:t>[PERCENTAGE]</a:t>
                    </a:fld>
                    <a:endParaRPr lang="en-US"/>
                  </a:p>
                </c:rich>
              </c:tx>
              <c:dLblPos val="outEnd"/>
              <c:showLegendKey val="1"/>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1-CDE0-4A1E-A06B-B9C76C910FCF}"/>
                </c:ext>
              </c:extLst>
            </c:dLbl>
            <c:dLbl>
              <c:idx val="1"/>
              <c:tx>
                <c:rich>
                  <a:bodyPr/>
                  <a:lstStyle/>
                  <a:p>
                    <a:fld id="{346A5FF0-53A8-403A-BB33-FCE70D579AE9}" type="CATEGORYNAME">
                      <a:rPr lang="en-US" sz="1100"/>
                      <a:pPr/>
                      <a:t>[CATEGORY NAME]</a:t>
                    </a:fld>
                    <a:endParaRPr lang="en-US" sz="1100" baseline="0"/>
                  </a:p>
                  <a:p>
                    <a:fld id="{01D46D32-7072-43D5-9944-760EDA34BC83}" type="VALUE">
                      <a:rPr lang="en-US" sz="1100"/>
                      <a:pPr/>
                      <a:t>[VALUE]</a:t>
                    </a:fld>
                    <a:endParaRPr lang="en-US" sz="1100" baseline="0"/>
                  </a:p>
                  <a:p>
                    <a:fld id="{0BBBCC25-E037-457E-8D52-3125EABF2DFC}" type="PERCENTAGE">
                      <a:rPr lang="en-US" sz="1100"/>
                      <a:pPr/>
                      <a:t>[PERCENTAGE]</a:t>
                    </a:fld>
                    <a:endParaRPr lang="en-US"/>
                  </a:p>
                </c:rich>
              </c:tx>
              <c:dLblPos val="outEnd"/>
              <c:showLegendKey val="1"/>
              <c:showVal val="1"/>
              <c:showCatName val="1"/>
              <c:showSerName val="0"/>
              <c:showPercent val="1"/>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CDE0-4A1E-A06B-B9C76C910FCF}"/>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1800" b="0" i="0" u="none" strike="noStrike" kern="1200" baseline="0">
                    <a:solidFill>
                      <a:schemeClr val="dk1">
                        <a:lumMod val="65000"/>
                        <a:lumOff val="35000"/>
                      </a:schemeClr>
                    </a:solidFill>
                    <a:latin typeface="+mn-lt"/>
                    <a:ea typeface="+mn-ea"/>
                    <a:cs typeface="+mn-cs"/>
                  </a:defRPr>
                </a:pPr>
                <a:endParaRPr lang="en-US"/>
              </a:p>
            </c:txPr>
            <c:dLblPos val="outEnd"/>
            <c:showLegendKey val="1"/>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'7 (Dashboard)'!$B$5:$B$6</c:f>
              <c:strCache>
                <c:ptCount val="2"/>
                <c:pt idx="0">
                  <c:v>Bearss</c:v>
                </c:pt>
                <c:pt idx="1">
                  <c:v>ECC</c:v>
                </c:pt>
              </c:strCache>
            </c:strRef>
          </c:cat>
          <c:val>
            <c:numRef>
              <c:f>'7 (Dashboard)'!$C$5:$C$6</c:f>
              <c:numCache>
                <c:formatCode>General</c:formatCode>
                <c:ptCount val="2"/>
                <c:pt idx="0">
                  <c:v>101</c:v>
                </c:pt>
                <c:pt idx="1">
                  <c:v>45</c:v>
                </c:pt>
              </c:numCache>
            </c:numRef>
          </c:val>
          <c:extLst>
            <c:ext xmlns:c16="http://schemas.microsoft.com/office/drawing/2014/chart" uri="{C3380CC4-5D6E-409C-BE32-E72D297353CC}">
              <c16:uniqueId val="{00000000-CDE0-4A1E-A06B-B9C76C910FCF}"/>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gradFill flip="none" rotWithShape="1">
      <a:gsLst>
        <a:gs pos="0">
          <a:schemeClr val="accent1">
            <a:tint val="66000"/>
            <a:satMod val="160000"/>
            <a:alpha val="93000"/>
          </a:schemeClr>
        </a:gs>
        <a:gs pos="50000">
          <a:schemeClr val="accent1">
            <a:tint val="44500"/>
            <a:satMod val="160000"/>
          </a:schemeClr>
        </a:gs>
        <a:gs pos="100000">
          <a:schemeClr val="accent1">
            <a:tint val="23500"/>
            <a:satMod val="160000"/>
          </a:schemeClr>
        </a:gs>
      </a:gsLst>
      <a:lin ang="16200000" scaled="1"/>
      <a:tileRect/>
    </a:gradFill>
    <a:ln w="9525" cap="flat" cmpd="sng" algn="ctr">
      <a:solidFill>
        <a:schemeClr val="tx1">
          <a:lumMod val="15000"/>
          <a:lumOff val="85000"/>
        </a:schemeClr>
      </a:solidFill>
      <a:round/>
    </a:ln>
    <a:effectLst/>
  </c:spPr>
  <c:txPr>
    <a:bodyPr/>
    <a:lstStyle/>
    <a:p>
      <a:pPr>
        <a:defRPr sz="18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[MISBO_Spreadsheet_Managing Up with Data.xlsx]6 (Pivot, Slicer, Graph)!PivotTable7</c:name>
    <c:fmtId val="2"/>
  </c:pivotSource>
  <c:chart>
    <c:title>
      <c:overlay val="0"/>
      <c:spPr>
        <a:noFill/>
        <a:ln>
          <a:noFill/>
        </a:ln>
        <a:effectLst/>
      </c:spPr>
      <c:txPr>
        <a:bodyPr rot="0" spcFirstLastPara="1" vertOverflow="ellipsis" vert="horz" wrap="square" anchor="ctr" anchorCtr="1"/>
        <a:lstStyle/>
        <a:p>
          <a:pPr>
            <a:defRPr sz="216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 (Pivot, Slicer, Graph)'!$B$3:$B$4</c:f>
              <c:strCache>
                <c:ptCount val="1"/>
                <c:pt idx="0">
                  <c:v>Bearss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8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(Pivot, Slicer, Graph)'!$A$5:$A$10</c:f>
              <c:strCache>
                <c:ptCount val="5"/>
                <c:pt idx="0">
                  <c:v>Week 1</c:v>
                </c:pt>
                <c:pt idx="1">
                  <c:v>Week 2</c:v>
                </c:pt>
                <c:pt idx="2">
                  <c:v>Week 3</c:v>
                </c:pt>
                <c:pt idx="3">
                  <c:v>Week 5</c:v>
                </c:pt>
                <c:pt idx="4">
                  <c:v>Week 6</c:v>
                </c:pt>
              </c:strCache>
            </c:strRef>
          </c:cat>
          <c:val>
            <c:numRef>
              <c:f>'6 (Pivot, Slicer, Graph)'!$B$5:$B$10</c:f>
              <c:numCache>
                <c:formatCode>General</c:formatCode>
                <c:ptCount val="5"/>
                <c:pt idx="0">
                  <c:v>3</c:v>
                </c:pt>
                <c:pt idx="1">
                  <c:v>4</c:v>
                </c:pt>
                <c:pt idx="2">
                  <c:v>3</c:v>
                </c:pt>
                <c:pt idx="3">
                  <c:v>2</c:v>
                </c:pt>
                <c:pt idx="4">
                  <c:v>3</c:v>
                </c:pt>
              </c:numCache>
            </c:numRef>
          </c:val>
          <c:extLst>
            <c:ext xmlns:c16="http://schemas.microsoft.com/office/drawing/2014/chart" uri="{C3380CC4-5D6E-409C-BE32-E72D297353CC}">
              <c16:uniqueId val="{00000000-3BDB-4938-90BC-957DAC4C606B}"/>
            </c:ext>
          </c:extLst>
        </c:ser>
        <c:dLbls>
          <c:dLblPos val="outEnd"/>
          <c:showLegendKey val="0"/>
          <c:showVal val="1"/>
          <c:showCatName val="0"/>
          <c:showSerName val="0"/>
          <c:showPercent val="0"/>
          <c:showBubbleSize val="0"/>
        </c:dLbls>
        <c:gapWidth val="219"/>
        <c:overlap val="-27"/>
        <c:axId val="383738447"/>
        <c:axId val="383761967"/>
      </c:barChart>
      <c:catAx>
        <c:axId val="383738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83761967"/>
        <c:crosses val="autoZero"/>
        <c:auto val="1"/>
        <c:lblAlgn val="ctr"/>
        <c:lblOffset val="100"/>
        <c:noMultiLvlLbl val="0"/>
      </c:catAx>
      <c:valAx>
        <c:axId val="38376196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crossAx val="383738447"/>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accent1">
            <a:tint val="66000"/>
            <a:satMod val="160000"/>
          </a:schemeClr>
        </a:gs>
        <a:gs pos="50000">
          <a:schemeClr val="accent1">
            <a:tint val="44500"/>
            <a:satMod val="160000"/>
          </a:schemeClr>
        </a:gs>
        <a:gs pos="100000">
          <a:schemeClr val="accent1">
            <a:tint val="23500"/>
            <a:satMod val="160000"/>
          </a:schemeClr>
        </a:gs>
      </a:gsLst>
      <a:lin ang="16200000" scaled="1"/>
      <a:tileRect/>
    </a:gradFill>
    <a:ln w="9525" cap="flat" cmpd="sng" algn="ctr">
      <a:solidFill>
        <a:schemeClr val="tx1">
          <a:lumMod val="15000"/>
          <a:lumOff val="85000"/>
        </a:schemeClr>
      </a:solidFill>
      <a:round/>
    </a:ln>
    <a:effectLst/>
  </c:spPr>
  <c:txPr>
    <a:bodyPr/>
    <a:lstStyle/>
    <a:p>
      <a:pPr>
        <a:defRPr sz="18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-190500</xdr:rowOff>
    </xdr:from>
    <xdr:ext cx="7648575" cy="10106025"/>
    <xdr:pic>
      <xdr:nvPicPr>
        <xdr:cNvPr id="2" name="image2.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-190500</xdr:rowOff>
    </xdr:from>
    <xdr:ext cx="7667625" cy="9858375"/>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19050</xdr:colOff>
      <xdr:row>0</xdr:row>
      <xdr:rowOff>9525</xdr:rowOff>
    </xdr:from>
    <xdr:ext cx="342900" cy="638175"/>
    <xdr:grpSp>
      <xdr:nvGrpSpPr>
        <xdr:cNvPr id="2" name="Shape 2">
          <a:extLst>
            <a:ext uri="{FF2B5EF4-FFF2-40B4-BE49-F238E27FC236}">
              <a16:creationId xmlns:a16="http://schemas.microsoft.com/office/drawing/2014/main" id="{00000000-0008-0000-0300-000002000000}"/>
            </a:ext>
          </a:extLst>
        </xdr:cNvPr>
        <xdr:cNvGrpSpPr/>
      </xdr:nvGrpSpPr>
      <xdr:grpSpPr>
        <a:xfrm>
          <a:off x="4648200" y="9525"/>
          <a:ext cx="342900" cy="638175"/>
          <a:chOff x="5174550" y="3465675"/>
          <a:chExt cx="342900" cy="628650"/>
        </a:xfrm>
      </xdr:grpSpPr>
      <xdr:cxnSp macro="">
        <xdr:nvCxnSpPr>
          <xdr:cNvPr id="3" name="Shape 3">
            <a:extLst>
              <a:ext uri="{FF2B5EF4-FFF2-40B4-BE49-F238E27FC236}">
                <a16:creationId xmlns:a16="http://schemas.microsoft.com/office/drawing/2014/main" id="{00000000-0008-0000-0300-000003000000}"/>
              </a:ext>
            </a:extLst>
          </xdr:cNvPr>
          <xdr:cNvCxnSpPr/>
        </xdr:nvCxnSpPr>
        <xdr:spPr>
          <a:xfrm rot="10800000">
            <a:off x="5174550" y="3465675"/>
            <a:ext cx="342900" cy="628650"/>
          </a:xfrm>
          <a:prstGeom prst="straightConnector1">
            <a:avLst/>
          </a:prstGeom>
          <a:noFill/>
          <a:ln w="9525" cap="flat" cmpd="sng">
            <a:solidFill>
              <a:srgbClr val="FF0000"/>
            </a:solidFill>
            <a:prstDash val="solid"/>
            <a:miter lim="800000"/>
            <a:headEnd type="none" w="sm" len="sm"/>
            <a:tailEnd type="triangle" w="med" len="med"/>
          </a:ln>
        </xdr:spPr>
      </xdr:cxnSp>
    </xdr:grpSp>
    <xdr:clientData fLocksWithSheet="0"/>
  </xdr:oneCellAnchor>
  <xdr:twoCellAnchor>
    <xdr:from>
      <xdr:col>7</xdr:col>
      <xdr:colOff>342900</xdr:colOff>
      <xdr:row>7</xdr:row>
      <xdr:rowOff>9524</xdr:rowOff>
    </xdr:from>
    <xdr:to>
      <xdr:col>11</xdr:col>
      <xdr:colOff>295275</xdr:colOff>
      <xdr:row>21</xdr:row>
      <xdr:rowOff>209549</xdr:rowOff>
    </xdr:to>
    <xdr:sp macro="" textlink="">
      <xdr:nvSpPr>
        <xdr:cNvPr id="4" name="TextBox 3">
          <a:extLst>
            <a:ext uri="{FF2B5EF4-FFF2-40B4-BE49-F238E27FC236}">
              <a16:creationId xmlns:a16="http://schemas.microsoft.com/office/drawing/2014/main" id="{7478B449-50C0-89F9-86EF-31648AB4E648}"/>
            </a:ext>
          </a:extLst>
        </xdr:cNvPr>
        <xdr:cNvSpPr txBox="1"/>
      </xdr:nvSpPr>
      <xdr:spPr>
        <a:xfrm>
          <a:off x="5743575" y="1743074"/>
          <a:ext cx="2924175" cy="3667125"/>
        </a:xfrm>
        <a:prstGeom prst="rect">
          <a:avLst/>
        </a:prstGeom>
        <a:solidFill>
          <a:schemeClr val="accent1">
            <a:lumMod val="40000"/>
            <a:lumOff val="6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kern="1200"/>
            <a:t>Goal:</a:t>
          </a:r>
        </a:p>
        <a:p>
          <a:endParaRPr lang="en-US" sz="1100" kern="1200"/>
        </a:p>
        <a:p>
          <a:r>
            <a:rPr lang="en-US" sz="1100" kern="1200"/>
            <a:t>Put</a:t>
          </a:r>
          <a:r>
            <a:rPr lang="en-US" sz="1100" kern="1200" baseline="0"/>
            <a:t> information into clear columns with it's own header</a:t>
          </a:r>
        </a:p>
        <a:p>
          <a:endParaRPr lang="en-US" sz="1100" kern="1200" baseline="0"/>
        </a:p>
        <a:p>
          <a:r>
            <a:rPr lang="en-US" sz="1100" kern="1200" baseline="0"/>
            <a:t>(For example, put the gender in one column, age in another column.)</a:t>
          </a:r>
        </a:p>
        <a:p>
          <a:endParaRPr lang="en-US" sz="1100" kern="1200" baseline="0"/>
        </a:p>
        <a:p>
          <a:r>
            <a:rPr lang="en-US" sz="1100" b="1" u="sng" kern="1200" baseline="0"/>
            <a:t>How:</a:t>
          </a:r>
        </a:p>
        <a:p>
          <a:r>
            <a:rPr lang="en-US" sz="1100" kern="1200" baseline="0"/>
            <a:t>- </a:t>
          </a:r>
          <a:r>
            <a:rPr lang="en-US" sz="1100" b="1" kern="1200" baseline="0"/>
            <a:t>Expand data. </a:t>
          </a:r>
          <a:r>
            <a:rPr lang="en-US" sz="1100" b="0" kern="1200" baseline="0"/>
            <a:t>Highlight all data (little box next to A1). Hover mouse on the line separating column F and column G. Double click on the line.</a:t>
          </a:r>
        </a:p>
        <a:p>
          <a:endParaRPr lang="en-US" sz="1100" b="0" kern="1200" baseline="0"/>
        </a:p>
        <a:p>
          <a:r>
            <a:rPr lang="en-US" sz="1100" b="1" kern="1200"/>
            <a:t>- Delete unnecessary rows</a:t>
          </a:r>
          <a:r>
            <a:rPr lang="en-US" sz="1100" b="1" kern="1200" baseline="0"/>
            <a:t> and columns. </a:t>
          </a:r>
          <a:r>
            <a:rPr lang="en-US" sz="1100" b="0" kern="1200" baseline="0"/>
            <a:t>See previous tab "FYI - Keep vs Toss"</a:t>
          </a:r>
          <a:endParaRPr lang="en-US" sz="1100" b="0" kern="1200"/>
        </a:p>
        <a:p>
          <a:endParaRPr lang="en-US" sz="1100" b="0" kern="1200"/>
        </a:p>
        <a:p>
          <a:r>
            <a:rPr lang="en-US" sz="1100" b="0" kern="1200"/>
            <a:t>- </a:t>
          </a:r>
          <a:r>
            <a:rPr lang="en-US" sz="1100" b="1" kern="1200"/>
            <a:t>Make category column</a:t>
          </a:r>
          <a:r>
            <a:rPr lang="en-US" sz="1100" b="1" kern="1200" baseline="0"/>
            <a:t> by:</a:t>
          </a:r>
        </a:p>
        <a:p>
          <a:r>
            <a:rPr lang="en-US" sz="1100" b="0" kern="1200" baseline="0"/>
            <a:t>1. Insert new column. Highlight column A. Right click. Select "insert"</a:t>
          </a:r>
        </a:p>
        <a:p>
          <a:endParaRPr lang="en-US" sz="1100" b="0" kern="1200" baseline="0"/>
        </a:p>
        <a:p>
          <a:r>
            <a:rPr lang="en-US" sz="1100" b="0" kern="1200" baseline="0"/>
            <a:t>2. Move the category titles into the new column.</a:t>
          </a:r>
        </a:p>
        <a:p>
          <a:endParaRPr lang="en-US" sz="1100" b="0" kern="1200" baseline="0"/>
        </a:p>
        <a:p>
          <a:r>
            <a:rPr lang="en-US" sz="1100" b="0" kern="1200" baseline="0"/>
            <a:t>3. Repeat the category title for all relevant data.</a:t>
          </a:r>
          <a:endParaRPr lang="en-US" sz="1100" b="1" kern="12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342900</xdr:colOff>
      <xdr:row>0</xdr:row>
      <xdr:rowOff>152400</xdr:rowOff>
    </xdr:from>
    <xdr:ext cx="10706100" cy="6686550"/>
    <xdr:sp macro="" textlink="">
      <xdr:nvSpPr>
        <xdr:cNvPr id="4" name="Shape 4">
          <a:extLst>
            <a:ext uri="{FF2B5EF4-FFF2-40B4-BE49-F238E27FC236}">
              <a16:creationId xmlns:a16="http://schemas.microsoft.com/office/drawing/2014/main" id="{00000000-0008-0000-0700-000004000000}"/>
            </a:ext>
          </a:extLst>
        </xdr:cNvPr>
        <xdr:cNvSpPr txBox="1"/>
      </xdr:nvSpPr>
      <xdr:spPr>
        <a:xfrm>
          <a:off x="342900" y="152400"/>
          <a:ext cx="10706100" cy="66865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When writing session names in your database...</a:t>
          </a:r>
          <a:endParaRPr sz="1400"/>
        </a:p>
        <a:p>
          <a:pPr marL="0" lvl="0" indent="0" algn="l" rtl="0">
            <a:spcBef>
              <a:spcPts val="0"/>
            </a:spcBef>
            <a:spcAft>
              <a:spcPts val="0"/>
            </a:spcAft>
            <a:buSzPts val="2000"/>
            <a:buFont typeface="Arial"/>
            <a:buNone/>
          </a:pPr>
          <a:endParaRPr sz="2000"/>
        </a:p>
        <a:p>
          <a:pPr marL="0" lvl="0" indent="0" algn="l" rtl="0">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 Be consistent about how you express camp weeks</a:t>
          </a:r>
          <a:endParaRPr sz="1400"/>
        </a:p>
        <a:p>
          <a:pPr marL="0" lvl="0" indent="0" algn="l" rtl="0">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Example: "Week 1 &amp; 3"  is not the same as "Week 1 &amp; Week 3"</a:t>
          </a:r>
          <a:endParaRPr sz="1400"/>
        </a:p>
        <a:p>
          <a:pPr marL="0" lvl="0" indent="0" algn="l" rtl="0">
            <a:spcBef>
              <a:spcPts val="0"/>
            </a:spcBef>
            <a:spcAft>
              <a:spcPts val="0"/>
            </a:spcAft>
            <a:buSzPts val="2000"/>
            <a:buFont typeface="Arial"/>
            <a:buNone/>
          </a:pPr>
          <a:endParaRPr sz="2000"/>
        </a:p>
        <a:p>
          <a:pPr marL="0" lvl="0" indent="0" algn="l" rtl="0">
            <a:spcBef>
              <a:spcPts val="0"/>
            </a:spcBef>
            <a:spcAft>
              <a:spcPts val="0"/>
            </a:spcAft>
            <a:buClr>
              <a:schemeClr val="dk1"/>
            </a:buClr>
            <a:buSzPts val="2000"/>
            <a:buFont typeface="Arial"/>
            <a:buNone/>
          </a:pPr>
          <a:r>
            <a:rPr lang="en-US" sz="2000" b="1">
              <a:solidFill>
                <a:schemeClr val="dk1"/>
              </a:solidFill>
              <a:latin typeface="Arial"/>
              <a:ea typeface="Arial"/>
              <a:cs typeface="Arial"/>
              <a:sym typeface="Arial"/>
            </a:rPr>
            <a:t>Suggestions:</a:t>
          </a:r>
          <a:endParaRPr sz="1400"/>
        </a:p>
        <a:p>
          <a:pPr marL="0" lvl="0" indent="0" algn="l" rtl="0">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Sessions =  Week 1, Week 2, Week 3, etc</a:t>
          </a:r>
          <a:endParaRPr sz="1400"/>
        </a:p>
        <a:p>
          <a:pPr marL="0" lvl="0" indent="0" algn="l" rtl="0">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Before/After care = same as above</a:t>
          </a:r>
          <a:endParaRPr sz="2000"/>
        </a:p>
        <a:p>
          <a:pPr marL="457200" marR="0" lvl="1" indent="0" algn="l" rtl="0">
            <a:lnSpc>
              <a:spcPct val="100000"/>
            </a:lnSpc>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Combo week sessions = </a:t>
          </a:r>
          <a:r>
            <a:rPr lang="en-US" sz="2000">
              <a:solidFill>
                <a:srgbClr val="FF0000"/>
              </a:solidFill>
              <a:latin typeface="Arial"/>
              <a:ea typeface="Arial"/>
              <a:cs typeface="Arial"/>
              <a:sym typeface="Arial"/>
            </a:rPr>
            <a:t>"(</a:t>
          </a:r>
          <a:r>
            <a:rPr lang="en-US" sz="2000">
              <a:solidFill>
                <a:schemeClr val="dk1"/>
              </a:solidFill>
              <a:latin typeface="Arial"/>
              <a:ea typeface="Arial"/>
              <a:cs typeface="Arial"/>
              <a:sym typeface="Arial"/>
            </a:rPr>
            <a:t>Multi-week Wk1, Wk2, Wk3</a:t>
          </a:r>
          <a:r>
            <a:rPr lang="en-US" sz="2000">
              <a:solidFill>
                <a:srgbClr val="000000"/>
              </a:solidFill>
              <a:latin typeface="Arial"/>
              <a:ea typeface="Arial"/>
              <a:cs typeface="Arial"/>
              <a:sym typeface="Arial"/>
            </a:rPr>
            <a:t>)"</a:t>
          </a:r>
          <a:r>
            <a:rPr lang="en-US" sz="2000">
              <a:solidFill>
                <a:schemeClr val="dk1"/>
              </a:solidFill>
              <a:latin typeface="Arial"/>
              <a:ea typeface="Arial"/>
              <a:cs typeface="Arial"/>
              <a:sym typeface="Arial"/>
            </a:rPr>
            <a:t>  OR  "(Package Wk 1, Wk 2, Wk 3)</a:t>
          </a:r>
          <a:endParaRPr sz="1400"/>
        </a:p>
        <a:p>
          <a:pPr marL="0" marR="0" lvl="0" indent="0" algn="l" rtl="0">
            <a:lnSpc>
              <a:spcPct val="100000"/>
            </a:lnSpc>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Notice how it is not </a:t>
          </a:r>
          <a:r>
            <a:rPr lang="en-US" sz="2000">
              <a:solidFill>
                <a:srgbClr val="FF0000"/>
              </a:solidFill>
              <a:latin typeface="Arial"/>
              <a:ea typeface="Arial"/>
              <a:cs typeface="Arial"/>
              <a:sym typeface="Arial"/>
            </a:rPr>
            <a:t>"</a:t>
          </a:r>
          <a:r>
            <a:rPr lang="en-US" sz="2000">
              <a:solidFill>
                <a:schemeClr val="dk1"/>
              </a:solidFill>
              <a:latin typeface="Arial"/>
              <a:ea typeface="Arial"/>
              <a:cs typeface="Arial"/>
              <a:sym typeface="Arial"/>
            </a:rPr>
            <a:t>Multi-week </a:t>
          </a:r>
          <a:r>
            <a:rPr lang="en-US" sz="2000">
              <a:solidFill>
                <a:srgbClr val="FF0000"/>
              </a:solidFill>
              <a:latin typeface="Arial"/>
              <a:ea typeface="Arial"/>
              <a:cs typeface="Arial"/>
              <a:sym typeface="Arial"/>
            </a:rPr>
            <a:t>(</a:t>
          </a:r>
          <a:r>
            <a:rPr lang="en-US" sz="2000">
              <a:solidFill>
                <a:schemeClr val="dk1"/>
              </a:solidFill>
              <a:latin typeface="Arial"/>
              <a:ea typeface="Arial"/>
              <a:cs typeface="Arial"/>
              <a:sym typeface="Arial"/>
            </a:rPr>
            <a:t>Wk1, Wk2, Wk 3</a:t>
          </a:r>
          <a:r>
            <a:rPr lang="en-US" sz="2000">
              <a:solidFill>
                <a:srgbClr val="000000"/>
              </a:solidFill>
              <a:latin typeface="Arial"/>
              <a:ea typeface="Arial"/>
              <a:cs typeface="Arial"/>
              <a:sym typeface="Arial"/>
            </a:rPr>
            <a:t>)"</a:t>
          </a:r>
          <a:endParaRPr sz="1400"/>
        </a:p>
        <a:p>
          <a:pPr marL="0" marR="0" lvl="0" indent="0" algn="l" rtl="0">
            <a:lnSpc>
              <a:spcPct val="100000"/>
            </a:lnSpc>
            <a:spcBef>
              <a:spcPts val="0"/>
            </a:spcBef>
            <a:spcAft>
              <a:spcPts val="0"/>
            </a:spcAft>
            <a:buSzPts val="2000"/>
            <a:buFont typeface="Arial"/>
            <a:buNone/>
          </a:pPr>
          <a:endParaRPr sz="2000">
            <a:solidFill>
              <a:schemeClr val="dk1"/>
            </a:solidFill>
          </a:endParaRPr>
        </a:p>
        <a:p>
          <a:pPr marL="0" marR="0" lvl="0" indent="0" algn="l" rtl="0">
            <a:lnSpc>
              <a:spcPct val="100000"/>
            </a:lnSpc>
            <a:spcBef>
              <a:spcPts val="0"/>
            </a:spcBef>
            <a:spcAft>
              <a:spcPts val="0"/>
            </a:spcAft>
            <a:buSzPts val="2000"/>
            <a:buFont typeface="Arial"/>
            <a:buNone/>
          </a:pPr>
          <a:endParaRPr sz="2000">
            <a:solidFill>
              <a:schemeClr val="dk1"/>
            </a:solidFill>
          </a:endParaRPr>
        </a:p>
        <a:p>
          <a:pPr marL="0" marR="0" lvl="0" indent="0" algn="l" rtl="0">
            <a:lnSpc>
              <a:spcPct val="100000"/>
            </a:lnSpc>
            <a:spcBef>
              <a:spcPts val="0"/>
            </a:spcBef>
            <a:spcAft>
              <a:spcPts val="0"/>
            </a:spcAft>
            <a:buClr>
              <a:schemeClr val="dk1"/>
            </a:buClr>
            <a:buSzPts val="2000"/>
            <a:buFont typeface="Arial"/>
            <a:buNone/>
          </a:pPr>
          <a:r>
            <a:rPr lang="en-US" sz="2000" b="1">
              <a:solidFill>
                <a:schemeClr val="dk1"/>
              </a:solidFill>
            </a:rPr>
            <a:t>Other tips:</a:t>
          </a:r>
          <a:endParaRPr sz="2000" b="1">
            <a:solidFill>
              <a:schemeClr val="dk1"/>
            </a:solidFill>
          </a:endParaRPr>
        </a:p>
        <a:p>
          <a:pPr marL="0" lvl="0" indent="0" algn="l" rtl="0">
            <a:spcBef>
              <a:spcPts val="0"/>
            </a:spcBef>
            <a:spcAft>
              <a:spcPts val="0"/>
            </a:spcAft>
            <a:buClr>
              <a:schemeClr val="dk1"/>
            </a:buClr>
            <a:buSzPts val="2000"/>
            <a:buFont typeface="Arial"/>
            <a:buNone/>
          </a:pPr>
          <a:r>
            <a:rPr lang="en-US" sz="2000">
              <a:solidFill>
                <a:schemeClr val="dk1"/>
              </a:solidFill>
            </a:rPr>
            <a:t>- Be consistent about when the session name ends and the information begins</a:t>
          </a:r>
          <a:endParaRPr sz="1400"/>
        </a:p>
        <a:p>
          <a:pPr marL="0" lvl="0" indent="0" algn="l" rtl="0">
            <a:spcBef>
              <a:spcPts val="0"/>
            </a:spcBef>
            <a:spcAft>
              <a:spcPts val="0"/>
            </a:spcAft>
            <a:buClr>
              <a:schemeClr val="dk1"/>
            </a:buClr>
            <a:buSzPts val="2000"/>
            <a:buFont typeface="Arial"/>
            <a:buNone/>
          </a:pPr>
          <a:r>
            <a:rPr lang="en-US" sz="2000">
              <a:solidFill>
                <a:schemeClr val="dk1"/>
              </a:solidFill>
            </a:rPr>
            <a:t>Example: </a:t>
          </a:r>
          <a:endParaRPr sz="1400"/>
        </a:p>
        <a:p>
          <a:pPr marL="0" lvl="0" indent="0" algn="l" rtl="0">
            <a:spcBef>
              <a:spcPts val="0"/>
            </a:spcBef>
            <a:spcAft>
              <a:spcPts val="0"/>
            </a:spcAft>
            <a:buClr>
              <a:schemeClr val="dk1"/>
            </a:buClr>
            <a:buSzPts val="2000"/>
            <a:buFont typeface="Arial"/>
            <a:buNone/>
          </a:pPr>
          <a:r>
            <a:rPr lang="en-US" sz="2000">
              <a:solidFill>
                <a:schemeClr val="dk1"/>
              </a:solidFill>
            </a:rPr>
            <a:t>Name of cool program </a:t>
          </a:r>
          <a:r>
            <a:rPr lang="en-US" sz="2000">
              <a:solidFill>
                <a:srgbClr val="FF0000"/>
              </a:solidFill>
            </a:rPr>
            <a:t>(</a:t>
          </a:r>
          <a:r>
            <a:rPr lang="en-US" sz="2000">
              <a:solidFill>
                <a:schemeClr val="dk1"/>
              </a:solidFill>
            </a:rPr>
            <a:t>Week, Time)</a:t>
          </a:r>
          <a:endParaRPr sz="1400"/>
        </a:p>
        <a:p>
          <a:pPr marL="0" lvl="0" indent="0" algn="l" rtl="0">
            <a:spcBef>
              <a:spcPts val="0"/>
            </a:spcBef>
            <a:spcAft>
              <a:spcPts val="0"/>
            </a:spcAft>
            <a:buClr>
              <a:schemeClr val="dk1"/>
            </a:buClr>
            <a:buSzPts val="2000"/>
            <a:buFont typeface="Arial"/>
            <a:buNone/>
          </a:pPr>
          <a:r>
            <a:rPr lang="en-US" sz="2000">
              <a:solidFill>
                <a:schemeClr val="dk1"/>
              </a:solidFill>
            </a:rPr>
            <a:t>Name of cool program </a:t>
          </a:r>
          <a:r>
            <a:rPr lang="en-US" sz="2000">
              <a:solidFill>
                <a:srgbClr val="FF0000"/>
              </a:solidFill>
            </a:rPr>
            <a:t>(</a:t>
          </a:r>
          <a:r>
            <a:rPr lang="en-US" sz="2000">
              <a:solidFill>
                <a:schemeClr val="dk1"/>
              </a:solidFill>
            </a:rPr>
            <a:t>CANCELLED)</a:t>
          </a:r>
          <a:endParaRPr sz="2000">
            <a:solidFill>
              <a:schemeClr val="dk1"/>
            </a:solidFill>
          </a:endParaRPr>
        </a:p>
        <a:p>
          <a:pPr marL="0" lvl="0" indent="0" algn="l" rtl="0">
            <a:spcBef>
              <a:spcPts val="0"/>
            </a:spcBef>
            <a:spcAft>
              <a:spcPts val="0"/>
            </a:spcAft>
            <a:buClr>
              <a:schemeClr val="dk1"/>
            </a:buClr>
            <a:buSzPts val="2000"/>
            <a:buFont typeface="Arial"/>
            <a:buNone/>
          </a:pPr>
          <a:endParaRPr sz="2000">
            <a:solidFill>
              <a:schemeClr val="dk1"/>
            </a:solidFill>
          </a:endParaRPr>
        </a:p>
        <a:p>
          <a:pPr marL="0" marR="0" lvl="0" indent="0" algn="l" rtl="0">
            <a:lnSpc>
              <a:spcPct val="100000"/>
            </a:lnSpc>
            <a:spcBef>
              <a:spcPts val="0"/>
            </a:spcBef>
            <a:spcAft>
              <a:spcPts val="0"/>
            </a:spcAft>
            <a:buClr>
              <a:schemeClr val="dk1"/>
            </a:buClr>
            <a:buSzPts val="2000"/>
            <a:buFont typeface="Arial"/>
            <a:buNone/>
          </a:pPr>
          <a:r>
            <a:rPr lang="en-US" sz="2000">
              <a:solidFill>
                <a:schemeClr val="dk1"/>
              </a:solidFill>
              <a:latin typeface="Arial"/>
              <a:ea typeface="Arial"/>
              <a:cs typeface="Arial"/>
              <a:sym typeface="Arial"/>
            </a:rPr>
            <a:t>The </a:t>
          </a:r>
          <a:r>
            <a:rPr lang="en-US" sz="2000">
              <a:solidFill>
                <a:srgbClr val="FF0000"/>
              </a:solidFill>
              <a:latin typeface="Arial"/>
              <a:ea typeface="Arial"/>
              <a:cs typeface="Arial"/>
              <a:sym typeface="Arial"/>
            </a:rPr>
            <a:t>(  </a:t>
          </a:r>
          <a:r>
            <a:rPr lang="en-US" sz="2000">
              <a:solidFill>
                <a:srgbClr val="000000"/>
              </a:solidFill>
              <a:latin typeface="Arial"/>
              <a:ea typeface="Arial"/>
              <a:cs typeface="Arial"/>
              <a:sym typeface="Arial"/>
            </a:rPr>
            <a:t>really only matters if you're using</a:t>
          </a:r>
          <a:r>
            <a:rPr lang="en-US" sz="2000" baseline="0">
              <a:solidFill>
                <a:srgbClr val="000000"/>
              </a:solidFill>
              <a:latin typeface="Arial"/>
              <a:ea typeface="Arial"/>
              <a:cs typeface="Arial"/>
              <a:sym typeface="Arial"/>
            </a:rPr>
            <a:t> the</a:t>
          </a:r>
          <a:r>
            <a:rPr lang="en-US" sz="2000">
              <a:solidFill>
                <a:srgbClr val="000000"/>
              </a:solidFill>
              <a:latin typeface="Arial"/>
              <a:ea typeface="Arial"/>
              <a:cs typeface="Arial"/>
              <a:sym typeface="Arial"/>
            </a:rPr>
            <a:t> text-to-columns feature</a:t>
          </a:r>
          <a:r>
            <a:rPr lang="en-US" sz="2000" baseline="0">
              <a:solidFill>
                <a:srgbClr val="000000"/>
              </a:solidFill>
              <a:latin typeface="Arial"/>
              <a:ea typeface="Arial"/>
              <a:cs typeface="Arial"/>
              <a:sym typeface="Arial"/>
            </a:rPr>
            <a:t> </a:t>
          </a:r>
          <a:r>
            <a:rPr lang="en-US" sz="2000">
              <a:solidFill>
                <a:srgbClr val="000000"/>
              </a:solidFill>
              <a:latin typeface="Arial"/>
              <a:ea typeface="Arial"/>
              <a:cs typeface="Arial"/>
              <a:sym typeface="Arial"/>
            </a:rPr>
            <a:t>to simplify the names, but it's best to be consistent.</a:t>
          </a:r>
          <a:endParaRPr sz="2000">
            <a:solidFill>
              <a:srgbClr val="FF0000"/>
            </a:solidFill>
            <a:latin typeface="Arial"/>
            <a:ea typeface="Arial"/>
            <a:cs typeface="Arial"/>
            <a:sym typeface="Arial"/>
          </a:endParaRPr>
        </a:p>
      </xdr:txBody>
    </xdr:sp>
    <xdr:clientData fLocksWithSheet="0"/>
  </xdr:oneCellAnchor>
</xdr:wsDr>
</file>

<file path=xl/drawings/drawing5.xml><?xml version="1.0" encoding="utf-8"?>
<xdr:wsDr xmlns:xdr="http://schemas.openxmlformats.org/drawingml/2006/spreadsheetDrawing" xmlns:a="http://schemas.openxmlformats.org/drawingml/2006/main">
  <xdr:twoCellAnchor>
    <xdr:from>
      <xdr:col>6</xdr:col>
      <xdr:colOff>9524</xdr:colOff>
      <xdr:row>0</xdr:row>
      <xdr:rowOff>190500</xdr:rowOff>
    </xdr:from>
    <xdr:to>
      <xdr:col>16</xdr:col>
      <xdr:colOff>361950</xdr:colOff>
      <xdr:row>19</xdr:row>
      <xdr:rowOff>28575</xdr:rowOff>
    </xdr:to>
    <xdr:graphicFrame macro="">
      <xdr:nvGraphicFramePr>
        <xdr:cNvPr id="2" name="Chart 1">
          <a:extLst>
            <a:ext uri="{FF2B5EF4-FFF2-40B4-BE49-F238E27FC236}">
              <a16:creationId xmlns:a16="http://schemas.microsoft.com/office/drawing/2014/main" id="{961A896C-76F2-DEF6-ADD3-7E993FA239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412750</xdr:colOff>
      <xdr:row>20</xdr:row>
      <xdr:rowOff>0</xdr:rowOff>
    </xdr:from>
    <xdr:to>
      <xdr:col>7</xdr:col>
      <xdr:colOff>98425</xdr:colOff>
      <xdr:row>33</xdr:row>
      <xdr:rowOff>66675</xdr:rowOff>
    </xdr:to>
    <mc:AlternateContent xmlns:mc="http://schemas.openxmlformats.org/markup-compatibility/2006" xmlns:a14="http://schemas.microsoft.com/office/drawing/2010/main">
      <mc:Choice Requires="a14">
        <xdr:graphicFrame macro="">
          <xdr:nvGraphicFramePr>
            <xdr:cNvPr id="3" name="Category">
              <a:extLst>
                <a:ext uri="{FF2B5EF4-FFF2-40B4-BE49-F238E27FC236}">
                  <a16:creationId xmlns:a16="http://schemas.microsoft.com/office/drawing/2014/main" id="{35A15239-9C7C-53C1-BA6E-E217E8ADB66C}"/>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4308475" y="4000500"/>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285750</xdr:colOff>
      <xdr:row>20</xdr:row>
      <xdr:rowOff>0</xdr:rowOff>
    </xdr:from>
    <xdr:to>
      <xdr:col>9</xdr:col>
      <xdr:colOff>590550</xdr:colOff>
      <xdr:row>33</xdr:row>
      <xdr:rowOff>66675</xdr:rowOff>
    </xdr:to>
    <mc:AlternateContent xmlns:mc="http://schemas.openxmlformats.org/markup-compatibility/2006" xmlns:a14="http://schemas.microsoft.com/office/drawing/2010/main">
      <mc:Choice Requires="a14">
        <xdr:graphicFrame macro="">
          <xdr:nvGraphicFramePr>
            <xdr:cNvPr id="4" name="Campus">
              <a:extLst>
                <a:ext uri="{FF2B5EF4-FFF2-40B4-BE49-F238E27FC236}">
                  <a16:creationId xmlns:a16="http://schemas.microsoft.com/office/drawing/2014/main" id="{966AB8A3-BF75-F223-5212-D25BD6419F8A}"/>
                </a:ext>
              </a:extLst>
            </xdr:cNvPr>
            <xdr:cNvGraphicFramePr/>
          </xdr:nvGraphicFramePr>
          <xdr:xfrm>
            <a:off x="0" y="0"/>
            <a:ext cx="0" cy="0"/>
          </xdr:xfrm>
          <a:graphic>
            <a:graphicData uri="http://schemas.microsoft.com/office/drawing/2010/slicer">
              <sle:slicer xmlns:sle="http://schemas.microsoft.com/office/drawing/2010/slicer" name="Campus"/>
            </a:graphicData>
          </a:graphic>
        </xdr:graphicFrame>
      </mc:Choice>
      <mc:Fallback xmlns="">
        <xdr:sp macro="" textlink="">
          <xdr:nvSpPr>
            <xdr:cNvPr id="0" name=""/>
            <xdr:cNvSpPr>
              <a:spLocks noTextEdit="1"/>
            </xdr:cNvSpPr>
          </xdr:nvSpPr>
          <xdr:spPr>
            <a:xfrm>
              <a:off x="6324600" y="4000500"/>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276225</xdr:colOff>
      <xdr:row>20</xdr:row>
      <xdr:rowOff>0</xdr:rowOff>
    </xdr:from>
    <xdr:to>
      <xdr:col>1</xdr:col>
      <xdr:colOff>1076325</xdr:colOff>
      <xdr:row>33</xdr:row>
      <xdr:rowOff>66675</xdr:rowOff>
    </xdr:to>
    <mc:AlternateContent xmlns:mc="http://schemas.openxmlformats.org/markup-compatibility/2006" xmlns:a14="http://schemas.microsoft.com/office/drawing/2010/main">
      <mc:Choice Requires="a14">
        <xdr:graphicFrame macro="">
          <xdr:nvGraphicFramePr>
            <xdr:cNvPr id="5" name="Week">
              <a:extLst>
                <a:ext uri="{FF2B5EF4-FFF2-40B4-BE49-F238E27FC236}">
                  <a16:creationId xmlns:a16="http://schemas.microsoft.com/office/drawing/2014/main" id="{0C5B6F1C-DB26-26C3-F2AD-AF2C08802BB2}"/>
                </a:ext>
              </a:extLst>
            </xdr:cNvPr>
            <xdr:cNvGraphicFramePr/>
          </xdr:nvGraphicFramePr>
          <xdr:xfrm>
            <a:off x="0" y="0"/>
            <a:ext cx="0" cy="0"/>
          </xdr:xfrm>
          <a:graphic>
            <a:graphicData uri="http://schemas.microsoft.com/office/drawing/2010/slicer">
              <sle:slicer xmlns:sle="http://schemas.microsoft.com/office/drawing/2010/slicer" name="Week"/>
            </a:graphicData>
          </a:graphic>
        </xdr:graphicFrame>
      </mc:Choice>
      <mc:Fallback xmlns="">
        <xdr:sp macro="" textlink="">
          <xdr:nvSpPr>
            <xdr:cNvPr id="0" name=""/>
            <xdr:cNvSpPr>
              <a:spLocks noTextEdit="1"/>
            </xdr:cNvSpPr>
          </xdr:nvSpPr>
          <xdr:spPr>
            <a:xfrm>
              <a:off x="276225" y="4000500"/>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73025</xdr:colOff>
      <xdr:row>20</xdr:row>
      <xdr:rowOff>0</xdr:rowOff>
    </xdr:from>
    <xdr:to>
      <xdr:col>4</xdr:col>
      <xdr:colOff>225425</xdr:colOff>
      <xdr:row>33</xdr:row>
      <xdr:rowOff>66675</xdr:rowOff>
    </xdr:to>
    <mc:AlternateContent xmlns:mc="http://schemas.openxmlformats.org/markup-compatibility/2006" xmlns:a14="http://schemas.microsoft.com/office/drawing/2010/main">
      <mc:Choice Requires="a14">
        <xdr:graphicFrame macro="">
          <xdr:nvGraphicFramePr>
            <xdr:cNvPr id="6" name="Time of Day">
              <a:extLst>
                <a:ext uri="{FF2B5EF4-FFF2-40B4-BE49-F238E27FC236}">
                  <a16:creationId xmlns:a16="http://schemas.microsoft.com/office/drawing/2014/main" id="{AD762483-2211-A6C5-F486-5774774C52AE}"/>
                </a:ext>
              </a:extLst>
            </xdr:cNvPr>
            <xdr:cNvGraphicFramePr/>
          </xdr:nvGraphicFramePr>
          <xdr:xfrm>
            <a:off x="0" y="0"/>
            <a:ext cx="0" cy="0"/>
          </xdr:xfrm>
          <a:graphic>
            <a:graphicData uri="http://schemas.microsoft.com/office/drawing/2010/slicer">
              <sle:slicer xmlns:sle="http://schemas.microsoft.com/office/drawing/2010/slicer" name="Time of Day"/>
            </a:graphicData>
          </a:graphic>
        </xdr:graphicFrame>
      </mc:Choice>
      <mc:Fallback xmlns="">
        <xdr:sp macro="" textlink="">
          <xdr:nvSpPr>
            <xdr:cNvPr id="0" name=""/>
            <xdr:cNvSpPr>
              <a:spLocks noTextEdit="1"/>
            </xdr:cNvSpPr>
          </xdr:nvSpPr>
          <xdr:spPr>
            <a:xfrm>
              <a:off x="2292350" y="4000500"/>
              <a:ext cx="1828800" cy="2667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190500</xdr:colOff>
      <xdr:row>0</xdr:row>
      <xdr:rowOff>166687</xdr:rowOff>
    </xdr:from>
    <xdr:to>
      <xdr:col>10</xdr:col>
      <xdr:colOff>190500</xdr:colOff>
      <xdr:row>15</xdr:row>
      <xdr:rowOff>52387</xdr:rowOff>
    </xdr:to>
    <xdr:graphicFrame macro="">
      <xdr:nvGraphicFramePr>
        <xdr:cNvPr id="2" name="Chart 1">
          <a:extLst>
            <a:ext uri="{FF2B5EF4-FFF2-40B4-BE49-F238E27FC236}">
              <a16:creationId xmlns:a16="http://schemas.microsoft.com/office/drawing/2014/main" id="{0DC1169D-F361-1C96-E8EB-EB95707A0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214312</xdr:colOff>
      <xdr:row>16</xdr:row>
      <xdr:rowOff>42862</xdr:rowOff>
    </xdr:from>
    <xdr:to>
      <xdr:col>10</xdr:col>
      <xdr:colOff>214312</xdr:colOff>
      <xdr:row>30</xdr:row>
      <xdr:rowOff>119062</xdr:rowOff>
    </xdr:to>
    <xdr:graphicFrame macro="">
      <xdr:nvGraphicFramePr>
        <xdr:cNvPr id="3" name="Chart 2">
          <a:extLst>
            <a:ext uri="{FF2B5EF4-FFF2-40B4-BE49-F238E27FC236}">
              <a16:creationId xmlns:a16="http://schemas.microsoft.com/office/drawing/2014/main" id="{868A2C0B-69CD-746D-9A70-ABA1EF1F4CA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614361</xdr:colOff>
      <xdr:row>0</xdr:row>
      <xdr:rowOff>166687</xdr:rowOff>
    </xdr:from>
    <xdr:to>
      <xdr:col>16</xdr:col>
      <xdr:colOff>666750</xdr:colOff>
      <xdr:row>15</xdr:row>
      <xdr:rowOff>52387</xdr:rowOff>
    </xdr:to>
    <xdr:graphicFrame macro="">
      <xdr:nvGraphicFramePr>
        <xdr:cNvPr id="4" name="Chart 3">
          <a:extLst>
            <a:ext uri="{FF2B5EF4-FFF2-40B4-BE49-F238E27FC236}">
              <a16:creationId xmlns:a16="http://schemas.microsoft.com/office/drawing/2014/main" id="{5245B942-636C-9285-F722-FA80C6911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371475</xdr:colOff>
      <xdr:row>17</xdr:row>
      <xdr:rowOff>61912</xdr:rowOff>
    </xdr:from>
    <xdr:to>
      <xdr:col>15</xdr:col>
      <xdr:colOff>542925</xdr:colOff>
      <xdr:row>29</xdr:row>
      <xdr:rowOff>100013</xdr:rowOff>
    </xdr:to>
    <xdr:sp macro="" textlink="$C$2">
      <xdr:nvSpPr>
        <xdr:cNvPr id="5" name="TextBox 4">
          <a:extLst>
            <a:ext uri="{FF2B5EF4-FFF2-40B4-BE49-F238E27FC236}">
              <a16:creationId xmlns:a16="http://schemas.microsoft.com/office/drawing/2014/main" id="{D5C6A5C3-D132-C9CE-C49E-038D3DFB6A91}"/>
            </a:ext>
          </a:extLst>
        </xdr:cNvPr>
        <xdr:cNvSpPr txBox="1"/>
      </xdr:nvSpPr>
      <xdr:spPr>
        <a:xfrm>
          <a:off x="8801100" y="3300412"/>
          <a:ext cx="3219450" cy="2324101"/>
        </a:xfrm>
        <a:prstGeom prst="roundRect">
          <a:avLst/>
        </a:prstGeom>
        <a:gradFill flip="none" rotWithShape="1">
          <a:gsLst>
            <a:gs pos="0">
              <a:schemeClr val="accent2">
                <a:lumMod val="40000"/>
                <a:lumOff val="60000"/>
                <a:tint val="66000"/>
                <a:satMod val="160000"/>
              </a:schemeClr>
            </a:gs>
            <a:gs pos="50000">
              <a:schemeClr val="accent2">
                <a:lumMod val="40000"/>
                <a:lumOff val="60000"/>
                <a:tint val="44500"/>
                <a:satMod val="160000"/>
              </a:schemeClr>
            </a:gs>
            <a:gs pos="100000">
              <a:schemeClr val="accent2">
                <a:lumMod val="40000"/>
                <a:lumOff val="60000"/>
                <a:tint val="23500"/>
                <a:satMod val="160000"/>
              </a:schemeClr>
            </a:gs>
          </a:gsLst>
          <a:lin ang="16200000" scaled="1"/>
          <a:tileRect/>
        </a:gra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lstStyle/>
        <a:p>
          <a:pPr algn="ctr"/>
          <a:r>
            <a:rPr lang="en-US" sz="3600" b="0" i="0" u="none" strike="noStrike" kern="1200">
              <a:solidFill>
                <a:srgbClr val="000000"/>
              </a:solidFill>
              <a:latin typeface="Gill Sans"/>
            </a:rPr>
            <a:t>Cancelled</a:t>
          </a:r>
          <a:r>
            <a:rPr lang="en-US" sz="3600" b="0" i="0" u="none" strike="noStrike" kern="1200" baseline="0">
              <a:solidFill>
                <a:srgbClr val="000000"/>
              </a:solidFill>
              <a:latin typeface="Gill Sans"/>
            </a:rPr>
            <a:t> Programs:</a:t>
          </a:r>
        </a:p>
        <a:p>
          <a:pPr algn="ctr"/>
          <a:fld id="{051E353A-9B0E-4E2C-8911-5456085BFF03}" type="TxLink">
            <a:rPr lang="en-US" sz="3600" b="0" i="0" u="none" strike="noStrike" kern="1200">
              <a:solidFill>
                <a:srgbClr val="000000"/>
              </a:solidFill>
              <a:latin typeface="Gill Sans"/>
            </a:rPr>
            <a:pPr algn="ctr"/>
            <a:t>14</a:t>
          </a:fld>
          <a:endParaRPr lang="en-US" sz="3600" kern="1200"/>
        </a:p>
      </xdr:txBody>
    </xdr:sp>
    <xdr:clientData/>
  </xdr:twoCellAnchor>
  <xdr:twoCellAnchor>
    <xdr:from>
      <xdr:col>4</xdr:col>
      <xdr:colOff>228599</xdr:colOff>
      <xdr:row>32</xdr:row>
      <xdr:rowOff>76200</xdr:rowOff>
    </xdr:from>
    <xdr:to>
      <xdr:col>16</xdr:col>
      <xdr:colOff>752475</xdr:colOff>
      <xdr:row>50</xdr:row>
      <xdr:rowOff>114300</xdr:rowOff>
    </xdr:to>
    <xdr:graphicFrame macro="">
      <xdr:nvGraphicFramePr>
        <xdr:cNvPr id="8" name="Chart 7">
          <a:extLst>
            <a:ext uri="{FF2B5EF4-FFF2-40B4-BE49-F238E27FC236}">
              <a16:creationId xmlns:a16="http://schemas.microsoft.com/office/drawing/2014/main" id="{8541CDF1-B330-4D2C-B572-9C0191875A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cie Glad" refreshedDate="45680.555402546299" createdVersion="8" refreshedVersion="8" minRefreshableVersion="3" recordCount="176" xr:uid="{1056290C-42F8-436F-ABDA-2D76AEDAA491}">
  <cacheSource type="worksheet">
    <worksheetSource ref="A1:H1048576" sheet="5 (Clean Garage Part 2)"/>
  </cacheSource>
  <cacheFields count="8">
    <cacheField name="Category" numFmtId="0">
      <sharedItems containsBlank="1" count="9">
        <s v="Camp Patriot - Bearss Campus"/>
        <s v="Camp Patriot - ECC"/>
        <s v="Specialty Camps"/>
        <s v="Athletic Camps"/>
        <s v="Art Camps"/>
        <s v="Academic Camps"/>
        <s v="Extended Care"/>
        <s v="Z - Extra"/>
        <m/>
      </sharedItems>
    </cacheField>
    <cacheField name="Session" numFmtId="0">
      <sharedItems containsBlank="1"/>
    </cacheField>
    <cacheField name="Revenue" numFmtId="0">
      <sharedItems containsString="0" containsBlank="1" containsNumber="1" minValue="-120" maxValue="22000"/>
    </cacheField>
    <cacheField name="Campus" numFmtId="0">
      <sharedItems containsBlank="1" count="4">
        <s v="Bearss"/>
        <s v="ECC"/>
        <s v=""/>
        <m/>
      </sharedItems>
    </cacheField>
    <cacheField name="Week" numFmtId="0">
      <sharedItems containsBlank="1" count="10">
        <s v="Package"/>
        <s v=""/>
        <s v="Week 1"/>
        <s v="Week 2"/>
        <s v="Week 3"/>
        <s v="Week 4"/>
        <s v="Week 6"/>
        <s v="Week 7"/>
        <s v="Week 5"/>
        <m/>
      </sharedItems>
    </cacheField>
    <cacheField name="Time of Day" numFmtId="0">
      <sharedItems containsBlank="1" count="6">
        <s v="Full Day"/>
        <s v="A.M."/>
        <s v="P.M."/>
        <s v=""/>
        <s v="A.M.,P.M."/>
        <m/>
      </sharedItems>
    </cacheField>
    <cacheField name="Extended Care" numFmtId="0">
      <sharedItems containsBlank="1"/>
    </cacheField>
    <cacheField name="Cancelled" numFmtId="0">
      <sharedItems containsBlank="1"/>
    </cacheField>
  </cacheFields>
  <extLst>
    <ext xmlns:x14="http://schemas.microsoft.com/office/spreadsheetml/2009/9/main" uri="{725AE2AE-9491-48be-B2B4-4EB974FC3084}">
      <x14:pivotCacheDefinition pivotCacheId="26798333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6">
  <r>
    <x v="0"/>
    <s v="Camp Patriot - All Summer Package (Full Day, Bearss)"/>
    <n v="22000"/>
    <x v="0"/>
    <x v="0"/>
    <x v="0"/>
    <s v=""/>
    <s v=""/>
  </r>
  <r>
    <x v="0"/>
    <s v="Camp Patriot - June Package (Full Day, Bearss)"/>
    <n v="9450"/>
    <x v="0"/>
    <x v="0"/>
    <x v="0"/>
    <s v=""/>
    <s v=""/>
  </r>
  <r>
    <x v="0"/>
    <s v="Camp Patriot - July Package (Full Day, Bearss)"/>
    <n v="7000"/>
    <x v="0"/>
    <x v="0"/>
    <x v="0"/>
    <s v=""/>
    <s v=""/>
  </r>
  <r>
    <x v="0"/>
    <s v="Camp Patriot (Full Day, Bearss)"/>
    <n v="1993.75"/>
    <x v="0"/>
    <x v="1"/>
    <x v="0"/>
    <s v=""/>
    <s v=""/>
  </r>
  <r>
    <x v="0"/>
    <s v="Patriots Go Global (Full Day, Bearss)"/>
    <n v="7612.5"/>
    <x v="0"/>
    <x v="1"/>
    <x v="0"/>
    <s v=""/>
    <s v=""/>
  </r>
  <r>
    <x v="0"/>
    <s v="Lights! Camera! Patriots! (Full Day, Bearss)"/>
    <n v="4712.5"/>
    <x v="0"/>
    <x v="1"/>
    <x v="0"/>
    <s v=""/>
    <s v=""/>
  </r>
  <r>
    <x v="0"/>
    <s v="Endless Summer (Full Day, Bearss)"/>
    <n v="5812.5"/>
    <x v="0"/>
    <x v="1"/>
    <x v="0"/>
    <s v=""/>
    <s v=""/>
  </r>
  <r>
    <x v="1"/>
    <s v="Camp Patriot - All Summer Package (Full Day, ECC)"/>
    <n v="15774"/>
    <x v="1"/>
    <x v="0"/>
    <x v="0"/>
    <s v=""/>
    <s v=""/>
  </r>
  <r>
    <x v="1"/>
    <s v="Camp Patriot - June Package (Full Day, ECC)"/>
    <n v="12075"/>
    <x v="1"/>
    <x v="0"/>
    <x v="0"/>
    <s v=""/>
    <s v=""/>
  </r>
  <r>
    <x v="1"/>
    <s v="Camp Patriot - July Package (Full Day, ECC)"/>
    <n v="6710"/>
    <x v="1"/>
    <x v="0"/>
    <x v="0"/>
    <s v=""/>
    <s v=""/>
  </r>
  <r>
    <x v="1"/>
    <s v="Camp Patriot (Full Day, ECC)"/>
    <n v="5800"/>
    <x v="1"/>
    <x v="1"/>
    <x v="0"/>
    <s v=""/>
    <s v=""/>
  </r>
  <r>
    <x v="1"/>
    <s v="Patriots Go Global (Full Day, ECC)"/>
    <n v="5800"/>
    <x v="1"/>
    <x v="1"/>
    <x v="0"/>
    <s v=""/>
    <s v=""/>
  </r>
  <r>
    <x v="1"/>
    <s v="Lights! Camera! Patriots! (Full Day, ECC)"/>
    <n v="10512.5"/>
    <x v="1"/>
    <x v="1"/>
    <x v="0"/>
    <s v=""/>
    <s v=""/>
  </r>
  <r>
    <x v="1"/>
    <s v="Endless Summer (Full Day, ECC)"/>
    <n v="5062.5"/>
    <x v="1"/>
    <x v="1"/>
    <x v="0"/>
    <s v=""/>
    <s v=""/>
  </r>
  <r>
    <x v="2"/>
    <s v="American Girl Doll Camp (Week 1, Full Day, Bearss)"/>
    <n v="13530"/>
    <x v="0"/>
    <x v="2"/>
    <x v="0"/>
    <s v=""/>
    <s v=""/>
  </r>
  <r>
    <x v="2"/>
    <s v="CSI: Forensic Science for Kids (Week 1, Full Day, Bearss)"/>
    <n v="3630"/>
    <x v="0"/>
    <x v="2"/>
    <x v="0"/>
    <s v=""/>
    <s v=""/>
  </r>
  <r>
    <x v="2"/>
    <s v="Culinary Arts (Week 1, Full Day, ECC)"/>
    <n v="7260"/>
    <x v="1"/>
    <x v="2"/>
    <x v="0"/>
    <s v=""/>
    <s v=""/>
  </r>
  <r>
    <x v="2"/>
    <s v="Nursery Rhyme Rescue (Week 1, A.M., ECC)"/>
    <n v="1800"/>
    <x v="1"/>
    <x v="2"/>
    <x v="1"/>
    <s v=""/>
    <s v=""/>
  </r>
  <r>
    <x v="2"/>
    <s v="Camp Fiesta (Week 1, P.M., ECC)"/>
    <n v="1350"/>
    <x v="1"/>
    <x v="2"/>
    <x v="2"/>
    <s v=""/>
    <s v=""/>
  </r>
  <r>
    <x v="2"/>
    <s v="Baby Doll Camp (Week 2, A.M., ECC)"/>
    <n v="1800"/>
    <x v="1"/>
    <x v="3"/>
    <x v="1"/>
    <s v=""/>
    <s v=""/>
  </r>
  <r>
    <x v="2"/>
    <s v="Camp Pre-K 4 (Week 2, A.M., ECC)"/>
    <n v="2925"/>
    <x v="1"/>
    <x v="3"/>
    <x v="1"/>
    <s v=""/>
    <s v=""/>
  </r>
  <r>
    <x v="2"/>
    <s v="Calligraphy Camp (Week 2, A.M., Bearss)"/>
    <n v="1125"/>
    <x v="0"/>
    <x v="3"/>
    <x v="1"/>
    <s v=""/>
    <s v=""/>
  </r>
  <r>
    <x v="2"/>
    <s v="Spanish Culture Camp (Week 2, A.M., Bearss)"/>
    <n v="1350"/>
    <x v="0"/>
    <x v="3"/>
    <x v="1"/>
    <s v=""/>
    <s v=""/>
  </r>
  <r>
    <x v="2"/>
    <s v="Harry Potter and the Order of the Phoenix  (Week 2, A.M., Bearss)"/>
    <n v="7200"/>
    <x v="0"/>
    <x v="3"/>
    <x v="1"/>
    <s v=""/>
    <s v=""/>
  </r>
  <r>
    <x v="2"/>
    <s v="Black Light Adventures (Week 2, P.M., ECC)"/>
    <n v="1800"/>
    <x v="1"/>
    <x v="3"/>
    <x v="2"/>
    <s v=""/>
    <s v=""/>
  </r>
  <r>
    <x v="2"/>
    <s v="To Infinity and Beyond! (Week 2, P.M., Bearss)"/>
    <n v="3375"/>
    <x v="0"/>
    <x v="3"/>
    <x v="2"/>
    <s v=""/>
    <s v=""/>
  </r>
  <r>
    <x v="2"/>
    <s v="Camp Swiftie (Week 2, Full Day, Bearss)"/>
    <n v="11880"/>
    <x v="0"/>
    <x v="3"/>
    <x v="0"/>
    <s v=""/>
    <s v=""/>
  </r>
  <r>
    <x v="2"/>
    <s v="Weird + Wacky Science (Week 2, Full Day, ECC)"/>
    <n v="6600"/>
    <x v="1"/>
    <x v="3"/>
    <x v="0"/>
    <s v=""/>
    <s v=""/>
  </r>
  <r>
    <x v="2"/>
    <s v="Wiggly Worm Camp (Week 3, A.M., ECC)"/>
    <n v="2250"/>
    <x v="1"/>
    <x v="4"/>
    <x v="1"/>
    <s v=""/>
    <s v=""/>
  </r>
  <r>
    <x v="2"/>
    <s v="LEGO Brick Challenges (Week 3, P.M., ECC)"/>
    <n v="3825"/>
    <x v="1"/>
    <x v="4"/>
    <x v="2"/>
    <s v=""/>
    <s v=""/>
  </r>
  <r>
    <x v="2"/>
    <s v="Jewelry Jamboree  (Week 3, P.M., ECC)"/>
    <n v="1800"/>
    <x v="1"/>
    <x v="4"/>
    <x v="2"/>
    <s v=""/>
    <s v=""/>
  </r>
  <r>
    <x v="2"/>
    <s v="Patriots on the Road (Week 3, Full Day, Bearss)"/>
    <n v="11250"/>
    <x v="0"/>
    <x v="4"/>
    <x v="0"/>
    <s v=""/>
    <s v=""/>
  </r>
  <r>
    <x v="2"/>
    <s v="Young Author's Camp (Week 3, A.M., Bearss)"/>
    <n v="1575"/>
    <x v="0"/>
    <x v="4"/>
    <x v="1"/>
    <s v=""/>
    <s v=""/>
  </r>
  <r>
    <x v="2"/>
    <s v="It's a Pirate's Life for Me! (Week 4, A.M., ECC)"/>
    <n v="2925"/>
    <x v="1"/>
    <x v="5"/>
    <x v="1"/>
    <s v=""/>
    <s v=""/>
  </r>
  <r>
    <x v="2"/>
    <s v="Spanish Culture Camp (Week 4, A.M., Bearss)"/>
    <n v="900"/>
    <x v="0"/>
    <x v="5"/>
    <x v="1"/>
    <s v=""/>
    <s v=""/>
  </r>
  <r>
    <x v="2"/>
    <s v="To Infinity and Beyond! (Week 4, P.M., Bearss)"/>
    <n v="4725"/>
    <x v="0"/>
    <x v="5"/>
    <x v="2"/>
    <s v=""/>
    <s v=""/>
  </r>
  <r>
    <x v="2"/>
    <s v="Gross Motor and Yoga Fun! (Week 4, P.M., ECC)"/>
    <n v="2475"/>
    <x v="1"/>
    <x v="5"/>
    <x v="2"/>
    <s v=""/>
    <s v=""/>
  </r>
  <r>
    <x v="2"/>
    <s v="Patriots on the Road (Week 6, Full Day, Bearss)"/>
    <n v="14850"/>
    <x v="0"/>
    <x v="6"/>
    <x v="0"/>
    <s v=""/>
    <s v=""/>
  </r>
  <r>
    <x v="2"/>
    <s v="Girls Just Want to Have Fun (Week 6, Full Day, Bearss)"/>
    <n v="9900"/>
    <x v="0"/>
    <x v="6"/>
    <x v="0"/>
    <s v=""/>
    <s v=""/>
  </r>
  <r>
    <x v="2"/>
    <s v="Young Author's Camp (Week 6, A.M., Bearss)"/>
    <n v="0"/>
    <x v="0"/>
    <x v="6"/>
    <x v="1"/>
    <s v=""/>
    <s v=""/>
  </r>
  <r>
    <x v="2"/>
    <s v="Cooking Around the World (Week 7, P.M., ECC)"/>
    <n v="2160"/>
    <x v="1"/>
    <x v="7"/>
    <x v="2"/>
    <s v=""/>
    <s v=""/>
  </r>
  <r>
    <x v="2"/>
    <s v="Beginners LEGO Robotics (Week 7, A.M., Bearss)"/>
    <n v="3825"/>
    <x v="0"/>
    <x v="7"/>
    <x v="1"/>
    <s v=""/>
    <s v=""/>
  </r>
  <r>
    <x v="2"/>
    <s v="VEX123 Robotics Adventure (Week 7, P.M., Bearss)"/>
    <n v="3375"/>
    <x v="0"/>
    <x v="7"/>
    <x v="2"/>
    <s v=""/>
    <s v=""/>
  </r>
  <r>
    <x v="2"/>
    <s v="LEGO Robotics Coding Camp (Week 7, P.M., Bearss)"/>
    <n v="3600"/>
    <x v="0"/>
    <x v="7"/>
    <x v="2"/>
    <s v=""/>
    <s v=""/>
  </r>
  <r>
    <x v="2"/>
    <s v="(DUPLICATE) Photography Camp (Week 3, P.M., Bearss)"/>
    <n v="0"/>
    <x v="0"/>
    <x v="4"/>
    <x v="2"/>
    <s v=""/>
    <s v=""/>
  </r>
  <r>
    <x v="2"/>
    <s v="(CANCELLED) Christmas in July"/>
    <n v="0"/>
    <x v="2"/>
    <x v="1"/>
    <x v="3"/>
    <s v=""/>
    <s v="Cancelled"/>
  </r>
  <r>
    <x v="2"/>
    <s v="(CANCELLED) It's a Jungle Out There!"/>
    <n v="0"/>
    <x v="2"/>
    <x v="1"/>
    <x v="3"/>
    <s v=""/>
    <s v="Cancelled"/>
  </r>
  <r>
    <x v="2"/>
    <s v="(CANCELLED) Beginner Mandarin"/>
    <n v="225"/>
    <x v="2"/>
    <x v="1"/>
    <x v="3"/>
    <s v=""/>
    <s v="Cancelled"/>
  </r>
  <r>
    <x v="2"/>
    <s v="(CANCELLED) Camp Spanish Fun!"/>
    <n v="0"/>
    <x v="2"/>
    <x v="1"/>
    <x v="3"/>
    <s v=""/>
    <s v="Cancelled"/>
  </r>
  <r>
    <x v="2"/>
    <s v="(CANCELLED) Beginner Mandarin"/>
    <n v="0"/>
    <x v="2"/>
    <x v="1"/>
    <x v="3"/>
    <s v=""/>
    <s v="Cancelled"/>
  </r>
  <r>
    <x v="3"/>
    <s v="Basketball Camp (Week 1, A.M., Bearss)"/>
    <n v="4050"/>
    <x v="0"/>
    <x v="2"/>
    <x v="1"/>
    <s v=""/>
    <s v=""/>
  </r>
  <r>
    <x v="3"/>
    <s v="eSports Camp (Week 2, Full Day, Bearss)"/>
    <n v="1350"/>
    <x v="0"/>
    <x v="3"/>
    <x v="0"/>
    <s v=""/>
    <s v=""/>
  </r>
  <r>
    <x v="3"/>
    <s v="Soccer Fun Camp  (Week 2, Full Day, Bearss)"/>
    <n v="5280"/>
    <x v="0"/>
    <x v="3"/>
    <x v="0"/>
    <s v=""/>
    <s v=""/>
  </r>
  <r>
    <x v="3"/>
    <s v="CDS Basketball Camp (Week 2, A.M., Bearss)"/>
    <n v="3825"/>
    <x v="0"/>
    <x v="3"/>
    <x v="1"/>
    <s v=""/>
    <s v=""/>
  </r>
  <r>
    <x v="3"/>
    <s v="Lower School Sports and Games (Week 2, P.M., Bearss)"/>
    <n v="1575"/>
    <x v="0"/>
    <x v="3"/>
    <x v="2"/>
    <s v=""/>
    <s v=""/>
  </r>
  <r>
    <x v="3"/>
    <s v="Sports Camp (Week 3, A.M., ECC)"/>
    <n v="4050"/>
    <x v="1"/>
    <x v="4"/>
    <x v="1"/>
    <s v=""/>
    <s v=""/>
  </r>
  <r>
    <x v="3"/>
    <s v="Flag Football (Week 3, A.M., Bearss)"/>
    <n v="5175"/>
    <x v="0"/>
    <x v="4"/>
    <x v="1"/>
    <s v=""/>
    <s v=""/>
  </r>
  <r>
    <x v="3"/>
    <s v="Lower School Sports and Games (Week 3, A.M., Bearss)"/>
    <n v="2025"/>
    <x v="0"/>
    <x v="4"/>
    <x v="1"/>
    <s v=""/>
    <s v=""/>
  </r>
  <r>
    <x v="3"/>
    <s v="Volleyball Camp (Week 3, P.M., Bearss)"/>
    <n v="1350"/>
    <x v="0"/>
    <x v="4"/>
    <x v="2"/>
    <s v=""/>
    <s v=""/>
  </r>
  <r>
    <x v="3"/>
    <s v="Camp T-Ball (Week 4, A.M., ECC)"/>
    <n v="2700"/>
    <x v="1"/>
    <x v="5"/>
    <x v="1"/>
    <s v=""/>
    <s v=""/>
  </r>
  <r>
    <x v="3"/>
    <s v="Lower School Sports and Games (Week 4, A.M., Bearss)"/>
    <n v="4050"/>
    <x v="0"/>
    <x v="5"/>
    <x v="1"/>
    <s v=""/>
    <s v=""/>
  </r>
  <r>
    <x v="3"/>
    <s v="Baseball Camp (Week 4, A.M., Bearss)"/>
    <n v="5400"/>
    <x v="0"/>
    <x v="5"/>
    <x v="1"/>
    <s v=""/>
    <s v=""/>
  </r>
  <r>
    <x v="3"/>
    <s v="Soccer Fun Camp (Week 5, A.M., Bearss)"/>
    <n v="3600"/>
    <x v="0"/>
    <x v="8"/>
    <x v="1"/>
    <s v=""/>
    <s v=""/>
  </r>
  <r>
    <x v="3"/>
    <s v="CDS Soccer Camp (Week 5, A.M., Bearss)"/>
    <n v="4050"/>
    <x v="0"/>
    <x v="8"/>
    <x v="1"/>
    <s v=""/>
    <s v=""/>
  </r>
  <r>
    <x v="3"/>
    <s v="Flag Football (Week 5, A.M., Bearss)"/>
    <n v="4500"/>
    <x v="0"/>
    <x v="8"/>
    <x v="1"/>
    <s v=""/>
    <s v=""/>
  </r>
  <r>
    <x v="3"/>
    <s v="Lower School Sports and Games (Week 5, P.M., Bearss)"/>
    <n v="2025"/>
    <x v="0"/>
    <x v="8"/>
    <x v="2"/>
    <s v=""/>
    <s v=""/>
  </r>
  <r>
    <x v="3"/>
    <s v="Sports Smorgasbord Camp (Week 6, P.M., ECC)"/>
    <n v="3250"/>
    <x v="1"/>
    <x v="6"/>
    <x v="2"/>
    <s v=""/>
    <s v=""/>
  </r>
  <r>
    <x v="3"/>
    <s v="CDS Basketball Camp (Week 6, A.M., Bearss)"/>
    <n v="6075"/>
    <x v="0"/>
    <x v="6"/>
    <x v="1"/>
    <s v=""/>
    <s v=""/>
  </r>
  <r>
    <x v="3"/>
    <s v="CDS Soccer Camp (Week 6, A.M., Bearss)"/>
    <n v="2250"/>
    <x v="0"/>
    <x v="6"/>
    <x v="1"/>
    <s v=""/>
    <s v=""/>
  </r>
  <r>
    <x v="3"/>
    <s v="Patriots Cheerleading (Week 7, Full Day, Bearss)"/>
    <n v="9900"/>
    <x v="0"/>
    <x v="7"/>
    <x v="0"/>
    <s v=""/>
    <s v=""/>
  </r>
  <r>
    <x v="3"/>
    <s v="CDS Soccer Camp: Varsity + JV (Week 7, A.M., Bearss)"/>
    <n v="2925"/>
    <x v="0"/>
    <x v="7"/>
    <x v="1"/>
    <s v=""/>
    <s v=""/>
  </r>
  <r>
    <x v="3"/>
    <s v="Basketball Camp (Week 7, A.M., Bearss)"/>
    <n v="3375"/>
    <x v="0"/>
    <x v="7"/>
    <x v="1"/>
    <s v=""/>
    <s v=""/>
  </r>
  <r>
    <x v="3"/>
    <s v="(CANCELLED) Multi-Sports Camp (Week 4, P.M., Bearss)"/>
    <n v="0"/>
    <x v="0"/>
    <x v="5"/>
    <x v="2"/>
    <s v=""/>
    <s v="Cancelled"/>
  </r>
  <r>
    <x v="3"/>
    <s v="(CANCELLED) Multi-Sports Camp"/>
    <n v="0"/>
    <x v="2"/>
    <x v="1"/>
    <x v="3"/>
    <s v=""/>
    <s v="Cancelled"/>
  </r>
  <r>
    <x v="3"/>
    <s v="(CANCELLED) Volleyball Camp"/>
    <n v="450"/>
    <x v="2"/>
    <x v="1"/>
    <x v="3"/>
    <s v=""/>
    <s v="Cancelled"/>
  </r>
  <r>
    <x v="4"/>
    <s v="Art Splash (Week 1, A.M., Bearss)"/>
    <n v="1800"/>
    <x v="0"/>
    <x v="2"/>
    <x v="1"/>
    <s v=""/>
    <s v=""/>
  </r>
  <r>
    <x v="4"/>
    <s v="Sculpture Sensations (Week 1, P.M., Bearss)"/>
    <n v="2700"/>
    <x v="0"/>
    <x v="2"/>
    <x v="2"/>
    <s v=""/>
    <s v=""/>
  </r>
  <r>
    <x v="4"/>
    <s v="Tuck Everlasting (Week 1 + 2, Full Day, Bearss)"/>
    <n v="20460"/>
    <x v="0"/>
    <x v="2"/>
    <x v="0"/>
    <s v=""/>
    <s v=""/>
  </r>
  <r>
    <x v="4"/>
    <s v="Adventures in Art: Flower Power (Week 2, Full Day, Bearss)"/>
    <n v="3630"/>
    <x v="0"/>
    <x v="3"/>
    <x v="0"/>
    <s v=""/>
    <s v=""/>
  </r>
  <r>
    <x v="4"/>
    <s v="Stop Motion Animation (Week 2, A.M., Bearss)"/>
    <n v="1350"/>
    <x v="0"/>
    <x v="3"/>
    <x v="1"/>
    <s v=""/>
    <s v=""/>
  </r>
  <r>
    <x v="4"/>
    <s v="Arts and Crafts (Week 2, A.M., Bearss)"/>
    <n v="1575"/>
    <x v="0"/>
    <x v="3"/>
    <x v="1"/>
    <s v=""/>
    <s v=""/>
  </r>
  <r>
    <x v="4"/>
    <s v="Game Design Camp (Week 2, P.M., Bearss)"/>
    <n v="4050"/>
    <x v="0"/>
    <x v="3"/>
    <x v="2"/>
    <s v=""/>
    <s v=""/>
  </r>
  <r>
    <x v="4"/>
    <s v="Calling all Artists! (Week 3, A.M., ECC)"/>
    <n v="2700"/>
    <x v="1"/>
    <x v="4"/>
    <x v="1"/>
    <s v=""/>
    <s v=""/>
  </r>
  <r>
    <x v="4"/>
    <s v="Palette Perfection (Week 3, Full Day, Bearss)"/>
    <n v="2310"/>
    <x v="0"/>
    <x v="4"/>
    <x v="0"/>
    <s v=""/>
    <s v=""/>
  </r>
  <r>
    <x v="4"/>
    <s v="Minecraft the Build (Week 3, A.M., Bearss)"/>
    <n v="4050"/>
    <x v="0"/>
    <x v="4"/>
    <x v="1"/>
    <s v=""/>
    <s v=""/>
  </r>
  <r>
    <x v="4"/>
    <s v="Photography Camp (Week 3, P.M., Bearss)"/>
    <n v="2025"/>
    <x v="0"/>
    <x v="4"/>
    <x v="2"/>
    <s v=""/>
    <s v=""/>
  </r>
  <r>
    <x v="4"/>
    <s v="Drawing Fun Camp (Week 4, A.M., ECC)"/>
    <n v="2025"/>
    <x v="1"/>
    <x v="5"/>
    <x v="1"/>
    <s v=""/>
    <s v=""/>
  </r>
  <r>
    <x v="4"/>
    <s v="(CANCELLED) Music Around the World (Week 4, P.M., ECC)"/>
    <n v="0"/>
    <x v="1"/>
    <x v="5"/>
    <x v="2"/>
    <s v=""/>
    <s v="Cancelled"/>
  </r>
  <r>
    <x v="4"/>
    <s v="Summer Sing-a-long! (Week 5, A.M., ECC)"/>
    <n v="4050"/>
    <x v="1"/>
    <x v="8"/>
    <x v="1"/>
    <s v=""/>
    <s v=""/>
  </r>
  <r>
    <x v="4"/>
    <s v="Urban Ink: Comic Creation + Street Art (Week 5, Full Day, Bearss)"/>
    <n v="2310"/>
    <x v="0"/>
    <x v="8"/>
    <x v="0"/>
    <s v=""/>
    <s v=""/>
  </r>
  <r>
    <x v="4"/>
    <s v="Act it Out (Week 5, P.M., Bearss)"/>
    <n v="3825"/>
    <x v="0"/>
    <x v="8"/>
    <x v="2"/>
    <s v=""/>
    <s v=""/>
  </r>
  <r>
    <x v="4"/>
    <s v="Adventures in Art: Outer Space! (Week 6, A.M., Bearss)"/>
    <n v="3600"/>
    <x v="0"/>
    <x v="6"/>
    <x v="1"/>
    <s v=""/>
    <s v=""/>
  </r>
  <r>
    <x v="4"/>
    <s v="Theatre Fun! (Week 6, P.M., Bearss)"/>
    <n v="5175"/>
    <x v="0"/>
    <x v="6"/>
    <x v="2"/>
    <s v=""/>
    <s v=""/>
  </r>
  <r>
    <x v="4"/>
    <s v="Adventures in Art: Robots! (Week 6, P.M., Bearss)"/>
    <n v="3600"/>
    <x v="0"/>
    <x v="6"/>
    <x v="2"/>
    <s v=""/>
    <s v=""/>
  </r>
  <r>
    <x v="4"/>
    <s v="Music Instrument Jam! (Week 7, A.M., ECC)"/>
    <n v="2475"/>
    <x v="1"/>
    <x v="7"/>
    <x v="1"/>
    <s v=""/>
    <s v=""/>
  </r>
  <r>
    <x v="4"/>
    <s v="(CANCELLED) Creative Days of Summer"/>
    <n v="0"/>
    <x v="2"/>
    <x v="1"/>
    <x v="3"/>
    <s v=""/>
    <s v="Cancelled"/>
  </r>
  <r>
    <x v="4"/>
    <s v="(CANCELLED) PolymerPlay: Crafting + Shaping Dreams"/>
    <n v="-120"/>
    <x v="2"/>
    <x v="1"/>
    <x v="3"/>
    <s v=""/>
    <s v="Cancelled"/>
  </r>
  <r>
    <x v="5"/>
    <s v="STEM Camp with Osmo + Dash (Week 1, A.M., ECC)"/>
    <n v="2475"/>
    <x v="1"/>
    <x v="2"/>
    <x v="1"/>
    <s v=""/>
    <s v=""/>
  </r>
  <r>
    <x v="5"/>
    <s v="Coastal Discovery (Week 1, Full Day, Bearss)"/>
    <n v="2970"/>
    <x v="0"/>
    <x v="2"/>
    <x v="0"/>
    <s v=""/>
    <s v=""/>
  </r>
  <r>
    <x v="5"/>
    <s v="Super STEM Challenges! (Week 1, Full Day, Bearss)"/>
    <n v="6600"/>
    <x v="0"/>
    <x v="2"/>
    <x v="0"/>
    <s v=""/>
    <s v=""/>
  </r>
  <r>
    <x v="5"/>
    <s v="Speech and Debate (Week 1, A.M., Bearss)"/>
    <n v="1800"/>
    <x v="0"/>
    <x v="2"/>
    <x v="1"/>
    <s v=""/>
    <s v=""/>
  </r>
  <r>
    <x v="5"/>
    <s v="Geometry 1 (Week 1+2+3, A.M., Bearss)"/>
    <n v="7300"/>
    <x v="0"/>
    <x v="2"/>
    <x v="1"/>
    <s v=""/>
    <s v=""/>
  </r>
  <r>
    <x v="5"/>
    <s v="Geometry 2 (Week 5+6+7, A.M., Bearss)"/>
    <n v="7300"/>
    <x v="0"/>
    <x v="8"/>
    <x v="1"/>
    <s v=""/>
    <s v=""/>
  </r>
  <r>
    <x v="5"/>
    <s v="Personalized Learning Path (Week 2 &amp; 3, A.M., Bearss)"/>
    <n v="3290"/>
    <x v="0"/>
    <x v="3"/>
    <x v="1"/>
    <s v=""/>
    <s v=""/>
  </r>
  <r>
    <x v="5"/>
    <s v="Math Wiz (Week 3, Full Day, Bearss)"/>
    <n v="2250"/>
    <x v="0"/>
    <x v="4"/>
    <x v="0"/>
    <s v=""/>
    <s v=""/>
  </r>
  <r>
    <x v="5"/>
    <s v="Writing and Literature Workshop (Week 3, 8 A.M - 12:00 P.M., Bearss)"/>
    <n v="975"/>
    <x v="0"/>
    <x v="4"/>
    <x v="2"/>
    <s v=""/>
    <s v=""/>
  </r>
  <r>
    <x v="5"/>
    <s v="Math Foundations for SAT/ACT (Week 3+4, 10 A.M. - 12 P.M., Bearss)"/>
    <n v="4800"/>
    <x v="0"/>
    <x v="4"/>
    <x v="4"/>
    <s v=""/>
    <s v=""/>
  </r>
  <r>
    <x v="5"/>
    <s v="English Foundations for SAT/ACT (Week 3+4, 1:00 - 3 :00 P.M., Bearss)"/>
    <n v="3600"/>
    <x v="0"/>
    <x v="4"/>
    <x v="2"/>
    <s v=""/>
    <s v=""/>
  </r>
  <r>
    <x v="5"/>
    <s v="Space Exploration (Week 4, A.M., Bearss)"/>
    <n v="1350"/>
    <x v="0"/>
    <x v="5"/>
    <x v="1"/>
    <s v=""/>
    <s v=""/>
  </r>
  <r>
    <x v="5"/>
    <s v="MS Emerging Leaders (Week 4, P.M., Bearss)"/>
    <n v="2475"/>
    <x v="0"/>
    <x v="5"/>
    <x v="2"/>
    <s v=""/>
    <s v=""/>
  </r>
  <r>
    <x v="5"/>
    <s v="Weird Nature Science (Week 5, P.M., ECC)"/>
    <n v="2970"/>
    <x v="1"/>
    <x v="8"/>
    <x v="2"/>
    <s v=""/>
    <s v=""/>
  </r>
  <r>
    <x v="5"/>
    <s v="Middle School Math Foundations (Week5+6+7, A.M., Bearss)"/>
    <n v="0"/>
    <x v="0"/>
    <x v="1"/>
    <x v="1"/>
    <s v=""/>
    <s v=""/>
  </r>
  <r>
    <x v="5"/>
    <s v="Study Skills Camp (Week 5, Full Day, Bearss)"/>
    <n v="2970"/>
    <x v="0"/>
    <x v="8"/>
    <x v="0"/>
    <s v=""/>
    <s v=""/>
  </r>
  <r>
    <x v="5"/>
    <s v="(3rd Grade) Skip the Summer Slide: Math (Week 5, A.M., Bearss)"/>
    <n v="1800"/>
    <x v="0"/>
    <x v="8"/>
    <x v="1"/>
    <s v=""/>
    <s v=""/>
  </r>
  <r>
    <x v="5"/>
    <s v="(2nd Grade) Skip the Summer Slide: Reading/Writing (Week 5, A.M., Bearss)"/>
    <n v="5625"/>
    <x v="0"/>
    <x v="8"/>
    <x v="1"/>
    <s v=""/>
    <s v=""/>
  </r>
  <r>
    <x v="5"/>
    <s v="(2nd Grade) Skip the Summer Slide: Math (Week 5, P.M., Bearss)"/>
    <n v="4050"/>
    <x v="0"/>
    <x v="8"/>
    <x v="2"/>
    <s v=""/>
    <s v=""/>
  </r>
  <r>
    <x v="5"/>
    <s v="(3rd Grade) Skip the Summer Slide: Reading/Writing (Week 5, P.M., Bearss)"/>
    <n v="2475"/>
    <x v="0"/>
    <x v="8"/>
    <x v="2"/>
    <s v=""/>
    <s v=""/>
  </r>
  <r>
    <x v="5"/>
    <s v="Jump into Kindergarten (Week 6, A.M., ECC)"/>
    <n v="5175"/>
    <x v="1"/>
    <x v="6"/>
    <x v="1"/>
    <s v=""/>
    <s v=""/>
  </r>
  <r>
    <x v="5"/>
    <s v="Algebra 1: Fast Track to Geometry (Week 5+6+7, A.M., Bearss)"/>
    <n v="3500"/>
    <x v="0"/>
    <x v="8"/>
    <x v="1"/>
    <s v=""/>
    <s v=""/>
  </r>
  <r>
    <x v="5"/>
    <s v="Summer Homework (Week 6, A.M., Bearss)"/>
    <n v="1350"/>
    <x v="0"/>
    <x v="6"/>
    <x v="1"/>
    <s v=""/>
    <s v=""/>
  </r>
  <r>
    <x v="5"/>
    <s v="Freshmen Prep (Week 6, A.M., Bearss)"/>
    <n v="2925"/>
    <x v="0"/>
    <x v="6"/>
    <x v="1"/>
    <s v=""/>
    <s v=""/>
  </r>
  <r>
    <x v="5"/>
    <s v="Personalized Learning Path (Week 6+7, A.M., Bearss)"/>
    <n v="4700"/>
    <x v="0"/>
    <x v="6"/>
    <x v="1"/>
    <s v=""/>
    <s v=""/>
  </r>
  <r>
    <x v="5"/>
    <s v="Calling All 1st Graders! (Week 7, Full Day, Bearss)"/>
    <n v="13200"/>
    <x v="0"/>
    <x v="7"/>
    <x v="0"/>
    <s v=""/>
    <s v=""/>
  </r>
  <r>
    <x v="5"/>
    <s v="Extended Essay Camp (Week 7, A.M., Bearss)"/>
    <n v="0"/>
    <x v="0"/>
    <x v="7"/>
    <x v="1"/>
    <s v=""/>
    <s v=""/>
  </r>
  <r>
    <x v="5"/>
    <s v="Summer Math Program (Week 7, A.M., Bearss)"/>
    <n v="8450"/>
    <x v="0"/>
    <x v="7"/>
    <x v="1"/>
    <s v=""/>
    <s v=""/>
  </r>
  <r>
    <x v="5"/>
    <s v="Moving up to Middle School (Week 7, P.M., Bearss)"/>
    <n v="9450"/>
    <x v="0"/>
    <x v="7"/>
    <x v="2"/>
    <s v=""/>
    <s v=""/>
  </r>
  <r>
    <x v="5"/>
    <s v="Summer Math Program (Week 7, P.M., Bearss)"/>
    <n v="7475"/>
    <x v="0"/>
    <x v="7"/>
    <x v="2"/>
    <s v=""/>
    <s v=""/>
  </r>
  <r>
    <x v="5"/>
    <s v="(CANCELLED) Algebra 1"/>
    <n v="0"/>
    <x v="2"/>
    <x v="1"/>
    <x v="3"/>
    <s v=""/>
    <s v="Cancelled"/>
  </r>
  <r>
    <x v="5"/>
    <s v="(CANCELLED) Pre-Algebra"/>
    <n v="0"/>
    <x v="2"/>
    <x v="1"/>
    <x v="3"/>
    <s v=""/>
    <s v="Cancelled"/>
  </r>
  <r>
    <x v="5"/>
    <s v="(CANCELLED) Eagle Leadership Launch"/>
    <n v="0"/>
    <x v="2"/>
    <x v="1"/>
    <x v="3"/>
    <s v=""/>
    <s v="Cancelled"/>
  </r>
  <r>
    <x v="6"/>
    <s v="ECC - Before Care Week 1"/>
    <n v="150"/>
    <x v="1"/>
    <x v="2"/>
    <x v="3"/>
    <s v="Before Care"/>
    <s v=""/>
  </r>
  <r>
    <x v="6"/>
    <s v="ECC - After Care Week 1"/>
    <n v="660"/>
    <x v="1"/>
    <x v="2"/>
    <x v="3"/>
    <s v="After Care"/>
    <s v=""/>
  </r>
  <r>
    <x v="6"/>
    <s v="ECC - Before Care Week 2"/>
    <n v="120"/>
    <x v="1"/>
    <x v="3"/>
    <x v="3"/>
    <s v="Before Care"/>
    <s v=""/>
  </r>
  <r>
    <x v="6"/>
    <s v="ECC - After Care Week 2"/>
    <n v="720"/>
    <x v="1"/>
    <x v="3"/>
    <x v="3"/>
    <s v="After Care"/>
    <s v=""/>
  </r>
  <r>
    <x v="6"/>
    <s v="ECC - Before Care Week 3"/>
    <n v="120"/>
    <x v="1"/>
    <x v="4"/>
    <x v="3"/>
    <s v="Before Care"/>
    <s v=""/>
  </r>
  <r>
    <x v="6"/>
    <s v="ECC - After Care Week 3"/>
    <n v="720"/>
    <x v="1"/>
    <x v="4"/>
    <x v="3"/>
    <s v="After Care"/>
    <s v=""/>
  </r>
  <r>
    <x v="6"/>
    <s v="ECC - Before Care Week 4"/>
    <n v="150"/>
    <x v="1"/>
    <x v="5"/>
    <x v="3"/>
    <s v="Before Care"/>
    <s v=""/>
  </r>
  <r>
    <x v="6"/>
    <s v="ECC - After Care Week 4"/>
    <n v="660"/>
    <x v="1"/>
    <x v="5"/>
    <x v="3"/>
    <s v="After Care"/>
    <s v=""/>
  </r>
  <r>
    <x v="6"/>
    <s v="ECC - Before Care Week 5"/>
    <n v="180"/>
    <x v="1"/>
    <x v="8"/>
    <x v="3"/>
    <s v="Before Care"/>
    <s v=""/>
  </r>
  <r>
    <x v="6"/>
    <s v="ECC - After Care Week 5"/>
    <n v="600"/>
    <x v="1"/>
    <x v="8"/>
    <x v="3"/>
    <s v="After Care"/>
    <s v=""/>
  </r>
  <r>
    <x v="6"/>
    <s v="ECC - Before Care Week 6"/>
    <n v="180"/>
    <x v="1"/>
    <x v="6"/>
    <x v="3"/>
    <s v="Before Care"/>
    <s v=""/>
  </r>
  <r>
    <x v="6"/>
    <s v="ECC - After Care Week 6"/>
    <n v="600"/>
    <x v="1"/>
    <x v="6"/>
    <x v="3"/>
    <s v="After Care"/>
    <s v=""/>
  </r>
  <r>
    <x v="6"/>
    <s v="ECC - Before Care Week 7"/>
    <n v="120"/>
    <x v="1"/>
    <x v="7"/>
    <x v="3"/>
    <s v="Before Care"/>
    <s v=""/>
  </r>
  <r>
    <x v="6"/>
    <s v="ECC - After Care Week 7"/>
    <n v="300"/>
    <x v="1"/>
    <x v="7"/>
    <x v="3"/>
    <s v="After Care"/>
    <s v=""/>
  </r>
  <r>
    <x v="6"/>
    <s v="Bearss - Before Care Week 1"/>
    <n v="630"/>
    <x v="0"/>
    <x v="2"/>
    <x v="3"/>
    <s v="Before Care"/>
    <s v=""/>
  </r>
  <r>
    <x v="6"/>
    <s v="Bearss - After Care Week 1"/>
    <n v="1160"/>
    <x v="0"/>
    <x v="2"/>
    <x v="3"/>
    <s v="After Care"/>
    <s v=""/>
  </r>
  <r>
    <x v="6"/>
    <s v="Bearss - Before Care Week 2"/>
    <n v="630"/>
    <x v="0"/>
    <x v="3"/>
    <x v="3"/>
    <s v="Before Care"/>
    <s v=""/>
  </r>
  <r>
    <x v="6"/>
    <s v="Bearss - After Care Week 2"/>
    <n v="1140"/>
    <x v="0"/>
    <x v="3"/>
    <x v="3"/>
    <s v="After Care"/>
    <s v=""/>
  </r>
  <r>
    <x v="6"/>
    <s v="Bearss - Before Care Week 3"/>
    <n v="540"/>
    <x v="0"/>
    <x v="4"/>
    <x v="3"/>
    <s v="Before Care"/>
    <s v=""/>
  </r>
  <r>
    <x v="6"/>
    <s v="Bearss - After Care Week 3"/>
    <n v="700"/>
    <x v="0"/>
    <x v="4"/>
    <x v="3"/>
    <s v="After Care"/>
    <s v=""/>
  </r>
  <r>
    <x v="6"/>
    <s v="Bearss - Before Care Week 4"/>
    <n v="450"/>
    <x v="0"/>
    <x v="5"/>
    <x v="3"/>
    <s v="Before Care"/>
    <s v=""/>
  </r>
  <r>
    <x v="6"/>
    <s v="Bearss - After Care Week 4"/>
    <n v="740"/>
    <x v="0"/>
    <x v="5"/>
    <x v="3"/>
    <s v="After Care"/>
    <s v=""/>
  </r>
  <r>
    <x v="6"/>
    <s v="Bearss - Before Care Week 5"/>
    <n v="630"/>
    <x v="0"/>
    <x v="8"/>
    <x v="3"/>
    <s v="Before Care"/>
    <s v=""/>
  </r>
  <r>
    <x v="6"/>
    <s v="Bearss - After Care Week 5"/>
    <n v="900"/>
    <x v="0"/>
    <x v="8"/>
    <x v="3"/>
    <s v="After Care"/>
    <s v=""/>
  </r>
  <r>
    <x v="6"/>
    <s v="Bearss - Before Care Week 6"/>
    <n v="660"/>
    <x v="0"/>
    <x v="6"/>
    <x v="3"/>
    <s v="Before Care"/>
    <s v=""/>
  </r>
  <r>
    <x v="6"/>
    <s v="Bearss - After Care Week 6"/>
    <n v="1280"/>
    <x v="0"/>
    <x v="6"/>
    <x v="3"/>
    <s v="After Care"/>
    <s v=""/>
  </r>
  <r>
    <x v="6"/>
    <s v="Bearss - Before Care Week 7"/>
    <n v="660"/>
    <x v="0"/>
    <x v="7"/>
    <x v="3"/>
    <s v="Before Care"/>
    <s v=""/>
  </r>
  <r>
    <x v="6"/>
    <s v="Bearss - After Care Week 7"/>
    <n v="960"/>
    <x v="0"/>
    <x v="7"/>
    <x v="3"/>
    <s v="After Care"/>
    <s v=""/>
  </r>
  <r>
    <x v="7"/>
    <s v="Misc Fees (fees not assigned to a camp)"/>
    <n v="4600"/>
    <x v="2"/>
    <x v="1"/>
    <x v="3"/>
    <s v=""/>
    <s v=""/>
  </r>
  <r>
    <x v="7"/>
    <s v="Credit Card Surcharges"/>
    <n v="15466.47"/>
    <x v="2"/>
    <x v="1"/>
    <x v="3"/>
    <s v=""/>
    <s v=""/>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r>
    <x v="8"/>
    <m/>
    <m/>
    <x v="3"/>
    <x v="9"/>
    <x v="5"/>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1CD185E-49AA-4790-B2C0-053F3129324B}"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3">
  <location ref="A3:C10" firstHeaderRow="1" firstDataRow="2" firstDataCol="1"/>
  <pivotFields count="8">
    <pivotField showAll="0">
      <items count="10">
        <item h="1" x="5"/>
        <item x="4"/>
        <item h="1" x="3"/>
        <item h="1" x="0"/>
        <item h="1" x="1"/>
        <item h="1" x="6"/>
        <item h="1" x="2"/>
        <item h="1" x="7"/>
        <item h="1" x="8"/>
        <item t="default"/>
      </items>
    </pivotField>
    <pivotField showAll="0"/>
    <pivotField showAll="0"/>
    <pivotField axis="axisCol" showAll="0">
      <items count="5">
        <item h="1" x="2"/>
        <item x="0"/>
        <item h="1" x="1"/>
        <item h="1" x="3"/>
        <item t="default"/>
      </items>
    </pivotField>
    <pivotField axis="axisRow" dataField="1" showAll="0">
      <items count="11">
        <item x="1"/>
        <item x="0"/>
        <item x="2"/>
        <item x="3"/>
        <item x="4"/>
        <item x="5"/>
        <item x="8"/>
        <item x="6"/>
        <item x="7"/>
        <item x="9"/>
        <item t="default"/>
      </items>
    </pivotField>
    <pivotField showAll="0">
      <items count="7">
        <item x="3"/>
        <item x="1"/>
        <item x="4"/>
        <item x="0"/>
        <item x="2"/>
        <item x="5"/>
        <item t="default"/>
      </items>
    </pivotField>
    <pivotField showAll="0"/>
    <pivotField showAll="0"/>
  </pivotFields>
  <rowFields count="1">
    <field x="4"/>
  </rowFields>
  <rowItems count="6">
    <i>
      <x v="2"/>
    </i>
    <i>
      <x v="3"/>
    </i>
    <i>
      <x v="4"/>
    </i>
    <i>
      <x v="6"/>
    </i>
    <i>
      <x v="7"/>
    </i>
    <i t="grand">
      <x/>
    </i>
  </rowItems>
  <colFields count="1">
    <field x="3"/>
  </colFields>
  <colItems count="2">
    <i>
      <x v="1"/>
    </i>
    <i t="grand">
      <x/>
    </i>
  </colItems>
  <dataFields count="1">
    <dataField name="Count of Week" fld="4" subtotal="count" baseField="0" baseItem="0"/>
  </dataFields>
  <chartFormats count="6">
    <chartFormat chart="0" format="0" series="1">
      <pivotArea type="data" outline="0" fieldPosition="0">
        <references count="2">
          <reference field="4294967294" count="1" selected="0">
            <x v="0"/>
          </reference>
          <reference field="3" count="1" selected="0">
            <x v="0"/>
          </reference>
        </references>
      </pivotArea>
    </chartFormat>
    <chartFormat chart="0" format="1" series="1">
      <pivotArea type="data" outline="0" fieldPosition="0">
        <references count="2">
          <reference field="4294967294" count="1" selected="0">
            <x v="0"/>
          </reference>
          <reference field="3" count="1" selected="0">
            <x v="1"/>
          </reference>
        </references>
      </pivotArea>
    </chartFormat>
    <chartFormat chart="0" format="2" series="1">
      <pivotArea type="data" outline="0" fieldPosition="0">
        <references count="2">
          <reference field="4294967294" count="1" selected="0">
            <x v="0"/>
          </reference>
          <reference field="3" count="1" selected="0">
            <x v="2"/>
          </reference>
        </references>
      </pivotArea>
    </chartFormat>
    <chartFormat chart="0" format="3" series="1">
      <pivotArea type="data" outline="0" fieldPosition="0">
        <references count="2">
          <reference field="4294967294" count="1" selected="0">
            <x v="0"/>
          </reference>
          <reference field="3" count="1" selected="0">
            <x v="3"/>
          </reference>
        </references>
      </pivotArea>
    </chartFormat>
    <chartFormat chart="2" format="6" series="1">
      <pivotArea type="data" outline="0" fieldPosition="0">
        <references count="2">
          <reference field="4294967294" count="1" selected="0">
            <x v="0"/>
          </reference>
          <reference field="3" count="1" selected="0">
            <x v="1"/>
          </reference>
        </references>
      </pivotArea>
    </chartFormat>
    <chartFormat chart="2" format="7" series="1">
      <pivotArea type="data" outline="0" fieldPosition="0">
        <references count="2">
          <reference field="4294967294" count="1" selected="0">
            <x v="0"/>
          </reference>
          <reference field="3"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B612E0C9-285A-4BF7-837D-8D0802E7DE7C}" sourceName="Category">
  <pivotTables>
    <pivotTable tabId="13" name="PivotTable7"/>
  </pivotTables>
  <data>
    <tabular pivotCacheId="267983332">
      <items count="9">
        <i x="5"/>
        <i x="4" s="1"/>
        <i x="3"/>
        <i x="0"/>
        <i x="6"/>
        <i x="2"/>
        <i x="1" nd="1"/>
        <i x="7" nd="1"/>
        <i x="8"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mpus1" xr10:uid="{A1A9395A-9E99-4C56-AB42-5EC3F8827F83}" sourceName="Campus">
  <pivotTables>
    <pivotTable tabId="13" name="PivotTable7"/>
  </pivotTables>
  <data>
    <tabular pivotCacheId="267983332">
      <items count="4">
        <i x="2"/>
        <i x="0" s="1"/>
        <i x="1"/>
        <i x="3"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Week1" xr10:uid="{0CE4C2E6-E365-4CD9-9E8C-098D2856BEDC}" sourceName="Week">
  <pivotTables>
    <pivotTable tabId="13" name="PivotTable7"/>
  </pivotTables>
  <data>
    <tabular pivotCacheId="267983332">
      <items count="10">
        <i x="2" s="1"/>
        <i x="3" s="1"/>
        <i x="4" s="1"/>
        <i x="8" s="1"/>
        <i x="6" s="1"/>
        <i x="1" s="1" nd="1"/>
        <i x="0" s="1" nd="1"/>
        <i x="5" s="1" nd="1"/>
        <i x="7" s="1" nd="1"/>
        <i x="9"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ime_of_Day1" xr10:uid="{260C1184-FE89-4F21-999A-9FBA80B62501}" sourceName="Time of Day">
  <pivotTables>
    <pivotTable tabId="13" name="PivotTable7"/>
  </pivotTables>
  <data>
    <tabular pivotCacheId="267983332">
      <items count="6">
        <i x="1" s="1"/>
        <i x="0" s="1"/>
        <i x="2" s="1"/>
        <i x="3" s="1" nd="1"/>
        <i x="4" s="1" nd="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BCCE24D2-7662-41CD-9C21-7797E16D7E29}" cache="Slicer_Category" caption="Category" rowHeight="257175"/>
  <slicer name="Campus" xr10:uid="{5C3C4975-2A90-4C0D-8E57-0B832D8BD751}" cache="Slicer_Campus1" caption="Campus" rowHeight="257175"/>
  <slicer name="Week" xr10:uid="{411FB4D9-F03E-49BA-A834-8D20783DFE86}" cache="Slicer_Week1" caption="Week" rowHeight="257175"/>
  <slicer name="Time of Day" xr10:uid="{0CEF1057-EC1F-4D43-B75A-CB50D367203B}" cache="Slicer_Time_of_Day1" caption="Time of Day" rowHeight="257175"/>
</slicer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Blue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0.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5.xml"/><Relationship Id="rId1" Type="http://schemas.openxmlformats.org/officeDocument/2006/relationships/pivotTable" Target="../pivotTables/pivotTable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30"/>
  <sheetViews>
    <sheetView zoomScale="115" zoomScaleNormal="115" workbookViewId="0">
      <selection activeCell="F15" sqref="F15"/>
    </sheetView>
  </sheetViews>
  <sheetFormatPr defaultColWidth="11.33203125" defaultRowHeight="15" customHeight="1"/>
  <cols>
    <col min="1" max="1" width="26.44140625" customWidth="1"/>
    <col min="5" max="5" width="3.109375" customWidth="1"/>
    <col min="9" max="9" width="3.109375" customWidth="1"/>
    <col min="13" max="13" width="3.109375" customWidth="1"/>
    <col min="17" max="17" width="3.109375" customWidth="1"/>
  </cols>
  <sheetData>
    <row r="1" spans="1:12" ht="15" customHeight="1">
      <c r="A1" s="67" t="s">
        <v>319</v>
      </c>
      <c r="B1" s="1" t="s">
        <v>0</v>
      </c>
      <c r="C1" s="1" t="s">
        <v>1</v>
      </c>
      <c r="D1" s="1" t="s">
        <v>2</v>
      </c>
      <c r="E1" s="2"/>
      <c r="F1" s="52" t="s">
        <v>3</v>
      </c>
      <c r="G1" s="1"/>
      <c r="H1" s="1"/>
      <c r="I1" s="2"/>
      <c r="J1" s="53" t="s">
        <v>4</v>
      </c>
      <c r="K1" s="1"/>
      <c r="L1" s="2"/>
    </row>
    <row r="2" spans="1:12" ht="15.75">
      <c r="A2" s="68"/>
      <c r="B2" s="51">
        <v>45566</v>
      </c>
      <c r="C2" s="4" t="s">
        <v>5</v>
      </c>
      <c r="D2" s="4" t="s">
        <v>6</v>
      </c>
      <c r="E2" s="2"/>
      <c r="F2" s="5" t="s">
        <v>7</v>
      </c>
      <c r="I2" s="2"/>
      <c r="L2" s="2"/>
    </row>
    <row r="3" spans="1:12" ht="15.75">
      <c r="A3" s="68"/>
      <c r="B3" s="6"/>
      <c r="E3" s="2"/>
      <c r="I3" s="2"/>
      <c r="L3" s="2"/>
    </row>
    <row r="4" spans="1:12" ht="15.75">
      <c r="A4" s="68"/>
      <c r="B4" s="6"/>
      <c r="E4" s="2"/>
      <c r="I4" s="2"/>
      <c r="L4" s="2"/>
    </row>
    <row r="5" spans="1:12" ht="15.75">
      <c r="A5" s="68"/>
      <c r="B5" s="6"/>
      <c r="E5" s="2"/>
      <c r="I5" s="2"/>
      <c r="L5" s="2"/>
    </row>
    <row r="6" spans="1:12" ht="15.75">
      <c r="A6" s="68"/>
      <c r="B6" s="6"/>
      <c r="E6" s="2"/>
      <c r="I6" s="2"/>
      <c r="L6" s="2"/>
    </row>
    <row r="7" spans="1:12" ht="15.75">
      <c r="A7" s="68"/>
      <c r="B7" s="6"/>
      <c r="E7" s="2"/>
      <c r="I7" s="2"/>
      <c r="L7" s="2"/>
    </row>
    <row r="8" spans="1:12" ht="15.75">
      <c r="A8" s="68"/>
      <c r="B8" s="6"/>
      <c r="E8" s="2"/>
      <c r="I8" s="2"/>
      <c r="L8" s="2"/>
    </row>
    <row r="9" spans="1:12" ht="15.75">
      <c r="A9" s="68"/>
      <c r="B9" s="6"/>
      <c r="E9" s="2"/>
      <c r="I9" s="2"/>
      <c r="L9" s="2"/>
    </row>
    <row r="10" spans="1:12" ht="15.75">
      <c r="A10" s="68"/>
      <c r="B10" s="6"/>
      <c r="E10" s="2"/>
      <c r="I10" s="2"/>
      <c r="L10" s="2"/>
    </row>
    <row r="11" spans="1:12" ht="15.75">
      <c r="A11" s="68"/>
      <c r="B11" s="6"/>
      <c r="E11" s="2"/>
      <c r="I11" s="2"/>
      <c r="L11" s="2"/>
    </row>
    <row r="12" spans="1:12" ht="15.75">
      <c r="A12" s="68"/>
      <c r="B12" s="6"/>
      <c r="E12" s="2"/>
      <c r="I12" s="2"/>
      <c r="L12" s="2"/>
    </row>
    <row r="13" spans="1:12" ht="15.75">
      <c r="A13" s="68"/>
      <c r="B13" s="6"/>
      <c r="E13" s="2"/>
      <c r="I13" s="2"/>
      <c r="L13" s="2"/>
    </row>
    <row r="14" spans="1:12" ht="15.75">
      <c r="A14" s="68"/>
      <c r="B14" s="6"/>
      <c r="E14" s="2"/>
      <c r="I14" s="2"/>
      <c r="L14" s="2"/>
    </row>
    <row r="15" spans="1:12" ht="15" customHeight="1">
      <c r="A15" s="2"/>
      <c r="B15" s="2"/>
      <c r="C15" s="2"/>
      <c r="D15" s="2"/>
      <c r="E15" s="2"/>
      <c r="F15" s="48" t="s">
        <v>306</v>
      </c>
      <c r="G15" s="2"/>
      <c r="H15" s="2"/>
      <c r="I15" s="2"/>
      <c r="J15" s="2"/>
      <c r="K15" s="2"/>
      <c r="L15" s="2"/>
    </row>
    <row r="16" spans="1:12" ht="15" customHeight="1">
      <c r="A16" s="69" t="s">
        <v>320</v>
      </c>
      <c r="B16" s="1" t="s">
        <v>8</v>
      </c>
      <c r="C16" s="1" t="s">
        <v>9</v>
      </c>
      <c r="D16" s="1"/>
      <c r="E16" s="2"/>
      <c r="F16" s="1" t="s">
        <v>8</v>
      </c>
      <c r="G16" s="1" t="s">
        <v>9</v>
      </c>
      <c r="I16" s="2"/>
    </row>
    <row r="17" spans="1:9" ht="15" customHeight="1">
      <c r="A17" s="68"/>
      <c r="B17" s="1"/>
      <c r="C17" s="7" t="s">
        <v>10</v>
      </c>
      <c r="D17" s="1"/>
      <c r="E17" s="2"/>
      <c r="F17" s="1"/>
      <c r="I17" s="2"/>
    </row>
    <row r="18" spans="1:9" ht="15" customHeight="1">
      <c r="A18" s="68"/>
      <c r="C18" s="8" t="s">
        <v>11</v>
      </c>
      <c r="E18" s="2"/>
      <c r="F18" s="7" t="s">
        <v>10</v>
      </c>
      <c r="G18" s="8" t="s">
        <v>11</v>
      </c>
      <c r="I18" s="2"/>
    </row>
    <row r="19" spans="1:9" ht="15" customHeight="1">
      <c r="A19" s="68"/>
      <c r="B19" s="6"/>
      <c r="C19" s="8" t="s">
        <v>12</v>
      </c>
      <c r="E19" s="2"/>
      <c r="F19" s="7" t="s">
        <v>10</v>
      </c>
      <c r="G19" s="8" t="s">
        <v>12</v>
      </c>
      <c r="I19" s="2"/>
    </row>
    <row r="20" spans="1:9" ht="15" customHeight="1">
      <c r="A20" s="68"/>
      <c r="B20" s="6"/>
      <c r="C20" s="8" t="s">
        <v>13</v>
      </c>
      <c r="E20" s="2"/>
      <c r="F20" s="7" t="s">
        <v>10</v>
      </c>
      <c r="G20" s="8" t="s">
        <v>13</v>
      </c>
      <c r="I20" s="2"/>
    </row>
    <row r="21" spans="1:9" ht="15" customHeight="1">
      <c r="A21" s="68"/>
      <c r="B21" s="6"/>
      <c r="C21" s="8" t="s">
        <v>14</v>
      </c>
      <c r="E21" s="2"/>
      <c r="F21" s="7" t="s">
        <v>10</v>
      </c>
      <c r="G21" s="8" t="s">
        <v>14</v>
      </c>
      <c r="I21" s="2"/>
    </row>
    <row r="22" spans="1:9" ht="15" customHeight="1">
      <c r="A22" s="68"/>
      <c r="B22" s="6"/>
      <c r="C22" s="7" t="s">
        <v>15</v>
      </c>
      <c r="E22" s="2"/>
      <c r="I22" s="2"/>
    </row>
    <row r="23" spans="1:9" ht="15" customHeight="1">
      <c r="A23" s="68"/>
      <c r="B23" s="6"/>
      <c r="C23" s="8" t="s">
        <v>16</v>
      </c>
      <c r="E23" s="2"/>
      <c r="F23" s="7" t="s">
        <v>15</v>
      </c>
      <c r="G23" s="8" t="s">
        <v>16</v>
      </c>
      <c r="I23" s="2"/>
    </row>
    <row r="24" spans="1:9" ht="15" customHeight="1">
      <c r="A24" s="68"/>
      <c r="B24" s="6"/>
      <c r="C24" s="8" t="s">
        <v>17</v>
      </c>
      <c r="E24" s="2"/>
      <c r="F24" s="7" t="s">
        <v>15</v>
      </c>
      <c r="G24" s="8" t="s">
        <v>17</v>
      </c>
      <c r="I24" s="2"/>
    </row>
    <row r="25" spans="1:9" ht="15" customHeight="1">
      <c r="A25" s="68"/>
      <c r="B25" s="6"/>
      <c r="C25" s="8" t="s">
        <v>18</v>
      </c>
      <c r="E25" s="2"/>
      <c r="F25" s="7" t="s">
        <v>15</v>
      </c>
      <c r="G25" s="8" t="s">
        <v>18</v>
      </c>
      <c r="I25" s="2"/>
    </row>
    <row r="26" spans="1:9" ht="15" customHeight="1">
      <c r="A26" s="68"/>
      <c r="B26" s="6"/>
      <c r="C26" s="7" t="s">
        <v>19</v>
      </c>
      <c r="E26" s="2"/>
      <c r="I26" s="2"/>
    </row>
    <row r="27" spans="1:9" ht="15" customHeight="1">
      <c r="A27" s="68"/>
      <c r="B27" s="6"/>
      <c r="C27" s="8" t="s">
        <v>20</v>
      </c>
      <c r="E27" s="2"/>
      <c r="F27" s="7" t="s">
        <v>19</v>
      </c>
      <c r="G27" s="8" t="s">
        <v>20</v>
      </c>
      <c r="I27" s="2"/>
    </row>
    <row r="28" spans="1:9" ht="15" customHeight="1">
      <c r="A28" s="68"/>
      <c r="B28" s="6"/>
      <c r="C28" s="8" t="s">
        <v>21</v>
      </c>
      <c r="E28" s="2"/>
      <c r="F28" s="7" t="s">
        <v>19</v>
      </c>
      <c r="G28" s="8" t="s">
        <v>21</v>
      </c>
      <c r="I28" s="2"/>
    </row>
    <row r="29" spans="1:9" ht="15" customHeight="1">
      <c r="A29" s="68"/>
      <c r="B29" s="6"/>
      <c r="C29" s="8" t="s">
        <v>22</v>
      </c>
      <c r="E29" s="2"/>
      <c r="F29" s="7" t="s">
        <v>19</v>
      </c>
      <c r="G29" s="8" t="s">
        <v>22</v>
      </c>
      <c r="I29" s="2"/>
    </row>
    <row r="30" spans="1:9" ht="15" customHeight="1">
      <c r="A30" s="2"/>
      <c r="B30" s="2"/>
      <c r="C30" s="2"/>
      <c r="D30" s="2"/>
      <c r="E30" s="2"/>
      <c r="F30" s="2"/>
      <c r="G30" s="2"/>
      <c r="H30" s="2"/>
      <c r="I30" s="2"/>
    </row>
  </sheetData>
  <mergeCells count="2">
    <mergeCell ref="A1:A14"/>
    <mergeCell ref="A16:A29"/>
  </mergeCells>
  <phoneticPr fontId="7" type="noConversion"/>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3FC51-88FB-40E8-82FE-244CCA29BD00}">
  <dimension ref="A3:C10"/>
  <sheetViews>
    <sheetView workbookViewId="0">
      <selection activeCell="P23" sqref="P23"/>
    </sheetView>
  </sheetViews>
  <sheetFormatPr defaultRowHeight="15.75"/>
  <cols>
    <col min="1" max="1" width="12" bestFit="1" customWidth="1"/>
    <col min="2" max="2" width="13.88671875" bestFit="1" customWidth="1"/>
    <col min="3" max="4" width="9.77734375" bestFit="1" customWidth="1"/>
    <col min="5" max="5" width="6.33203125" bestFit="1" customWidth="1"/>
    <col min="6" max="6" width="9.77734375" bestFit="1" customWidth="1"/>
  </cols>
  <sheetData>
    <row r="3" spans="1:3">
      <c r="A3" s="49" t="s">
        <v>311</v>
      </c>
      <c r="B3" s="49" t="s">
        <v>310</v>
      </c>
    </row>
    <row r="4" spans="1:3">
      <c r="A4" s="49" t="s">
        <v>308</v>
      </c>
      <c r="B4" t="s">
        <v>155</v>
      </c>
      <c r="C4" t="s">
        <v>309</v>
      </c>
    </row>
    <row r="5" spans="1:3">
      <c r="A5" s="50" t="s">
        <v>3</v>
      </c>
      <c r="B5">
        <v>3</v>
      </c>
      <c r="C5">
        <v>3</v>
      </c>
    </row>
    <row r="6" spans="1:3">
      <c r="A6" s="50" t="s">
        <v>78</v>
      </c>
      <c r="B6">
        <v>4</v>
      </c>
      <c r="C6">
        <v>4</v>
      </c>
    </row>
    <row r="7" spans="1:3">
      <c r="A7" s="50" t="s">
        <v>79</v>
      </c>
      <c r="B7">
        <v>3</v>
      </c>
      <c r="C7">
        <v>3</v>
      </c>
    </row>
    <row r="8" spans="1:3">
      <c r="A8" s="50" t="s">
        <v>159</v>
      </c>
      <c r="B8">
        <v>2</v>
      </c>
      <c r="C8">
        <v>2</v>
      </c>
    </row>
    <row r="9" spans="1:3">
      <c r="A9" s="50" t="s">
        <v>160</v>
      </c>
      <c r="B9">
        <v>3</v>
      </c>
      <c r="C9">
        <v>3</v>
      </c>
    </row>
    <row r="10" spans="1:3">
      <c r="A10" s="50" t="s">
        <v>309</v>
      </c>
      <c r="B10">
        <v>15</v>
      </c>
      <c r="C10">
        <v>15</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92FB9-E24D-4269-ABAC-9708BA495430}">
  <sheetPr>
    <pageSetUpPr fitToPage="1"/>
  </sheetPr>
  <dimension ref="A2:C26"/>
  <sheetViews>
    <sheetView showGridLines="0" zoomScale="80" zoomScaleNormal="80" workbookViewId="0">
      <selection activeCell="R33" sqref="R33"/>
    </sheetView>
  </sheetViews>
  <sheetFormatPr defaultRowHeight="15.75"/>
  <cols>
    <col min="1" max="1" width="12.6640625" style="55" customWidth="1"/>
    <col min="2" max="2" width="10.5546875" style="55" customWidth="1"/>
    <col min="3" max="3" width="4" style="55" customWidth="1"/>
    <col min="4" max="16384" width="8.88671875" style="54"/>
  </cols>
  <sheetData>
    <row r="2" spans="1:3">
      <c r="A2" s="55" t="s">
        <v>167</v>
      </c>
      <c r="C2" s="55">
        <f>COUNTIF('5 (Clean Garage Part 2)'!H2:H159,"*"&amp;$A$2&amp;"*")</f>
        <v>14</v>
      </c>
    </row>
    <row r="4" spans="1:3">
      <c r="A4" s="55" t="s">
        <v>255</v>
      </c>
    </row>
    <row r="5" spans="1:3">
      <c r="B5" s="55" t="s">
        <v>155</v>
      </c>
      <c r="C5" s="55">
        <f>COUNTIF('5 (Clean Garage Part 2)'!D$2:D$159,"*"&amp;$B$5&amp;"*")</f>
        <v>101</v>
      </c>
    </row>
    <row r="6" spans="1:3">
      <c r="B6" s="55" t="s">
        <v>156</v>
      </c>
      <c r="C6" s="55">
        <f>COUNTIF('5 (Clean Garage Part 2)'!D$2:D$159,"*"&amp;B6&amp;"*")</f>
        <v>45</v>
      </c>
    </row>
    <row r="8" spans="1:3">
      <c r="A8" s="55" t="s">
        <v>256</v>
      </c>
    </row>
    <row r="9" spans="1:3">
      <c r="B9" s="55" t="s">
        <v>157</v>
      </c>
      <c r="C9" s="55">
        <f>COUNTIF('5 (Clean Garage Part 2)'!E1:E159,"*"&amp;B9&amp;"*")</f>
        <v>6</v>
      </c>
    </row>
    <row r="10" spans="1:3">
      <c r="B10" s="55" t="s">
        <v>3</v>
      </c>
      <c r="C10" s="55">
        <f>COUNTIF('5 (Clean Garage Part 2)'!E2:E160,"*"&amp;B10&amp;"*")</f>
        <v>18</v>
      </c>
    </row>
    <row r="11" spans="1:3">
      <c r="B11" s="55" t="s">
        <v>78</v>
      </c>
      <c r="C11" s="55">
        <f>COUNTIF('5 (Clean Garage Part 2)'!E3:E161,"*"&amp;B11&amp;"*")</f>
        <v>22</v>
      </c>
    </row>
    <row r="12" spans="1:3">
      <c r="B12" s="55" t="s">
        <v>79</v>
      </c>
      <c r="C12" s="55">
        <f>COUNTIF('5 (Clean Garage Part 2)'!E4:E162,"*"&amp;B12&amp;"*")</f>
        <v>22</v>
      </c>
    </row>
    <row r="13" spans="1:3">
      <c r="B13" s="55" t="s">
        <v>158</v>
      </c>
      <c r="C13" s="55">
        <f>COUNTIF('5 (Clean Garage Part 2)'!E5:E163,"*"&amp;B13&amp;"*")</f>
        <v>16</v>
      </c>
    </row>
    <row r="14" spans="1:3">
      <c r="B14" s="55" t="s">
        <v>159</v>
      </c>
      <c r="C14" s="55">
        <f>COUNTIF('5 (Clean Garage Part 2)'!E6:E164,"*"&amp;B14&amp;"*")</f>
        <v>19</v>
      </c>
    </row>
    <row r="15" spans="1:3">
      <c r="B15" s="55" t="s">
        <v>160</v>
      </c>
      <c r="C15" s="55">
        <f>COUNTIF('5 (Clean Garage Part 2)'!E7:E165,"*"&amp;B15&amp;"*")</f>
        <v>17</v>
      </c>
    </row>
    <row r="16" spans="1:3">
      <c r="B16" s="55" t="s">
        <v>161</v>
      </c>
      <c r="C16" s="55">
        <f>COUNTIF('5 (Clean Garage Part 2)'!E8:E166,"*"&amp;B16&amp;"*")</f>
        <v>17</v>
      </c>
    </row>
    <row r="18" spans="1:3">
      <c r="A18" s="55" t="s">
        <v>257</v>
      </c>
    </row>
    <row r="19" spans="1:3">
      <c r="B19" s="55" t="s">
        <v>164</v>
      </c>
      <c r="C19" s="55">
        <f>COUNTIF('5 (Clean Garage Part 2)'!F2:F159,"*"&amp;B19&amp;"*")</f>
        <v>34</v>
      </c>
    </row>
    <row r="20" spans="1:3">
      <c r="B20" s="55" t="s">
        <v>162</v>
      </c>
      <c r="C20" s="55">
        <f>COUNTIF('5 (Clean Garage Part 2)'!F3:F160,"*"&amp;B20&amp;"*")</f>
        <v>53</v>
      </c>
    </row>
    <row r="21" spans="1:3">
      <c r="B21" s="55" t="s">
        <v>163</v>
      </c>
      <c r="C21" s="55">
        <f>COUNTIF('5 (Clean Garage Part 2)'!F4:F161,"*"&amp;B21&amp;"*")</f>
        <v>32</v>
      </c>
    </row>
    <row r="22" spans="1:3">
      <c r="B22" s="55" t="s">
        <v>307</v>
      </c>
      <c r="C22" s="55">
        <f>COUNTIF('5 (Clean Garage Part 2)'!F5:F162,"*"&amp;B22&amp;"*")</f>
        <v>1</v>
      </c>
    </row>
    <row r="24" spans="1:3">
      <c r="A24" s="55" t="s">
        <v>206</v>
      </c>
    </row>
    <row r="25" spans="1:3">
      <c r="B25" s="55" t="s">
        <v>166</v>
      </c>
      <c r="C25" s="55">
        <f>COUNTIF('5 (Clean Garage Part 2)'!G2:G159,"*"&amp;B25&amp;"*")</f>
        <v>14</v>
      </c>
    </row>
    <row r="26" spans="1:3">
      <c r="B26" s="55" t="s">
        <v>165</v>
      </c>
      <c r="C26" s="55">
        <f>COUNTIF('5 (Clean Garage Part 2)'!G3:G160,"*"&amp;B26&amp;"*")</f>
        <v>14</v>
      </c>
    </row>
  </sheetData>
  <phoneticPr fontId="7" type="noConversion"/>
  <pageMargins left="0.7" right="0.7" top="0.75" bottom="0.75" header="0.3" footer="0.3"/>
  <pageSetup scale="6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6666"/>
  </sheetPr>
  <dimension ref="A1:F1000"/>
  <sheetViews>
    <sheetView workbookViewId="0"/>
  </sheetViews>
  <sheetFormatPr defaultColWidth="11.33203125" defaultRowHeight="15" customHeight="1"/>
  <cols>
    <col min="1" max="26" width="8.5546875" customWidth="1"/>
  </cols>
  <sheetData>
    <row r="1" spans="1:4" ht="19.5" customHeight="1">
      <c r="A1" s="5" t="s">
        <v>26</v>
      </c>
      <c r="C1" s="11">
        <v>45553.378472222219</v>
      </c>
    </row>
    <row r="2" spans="1:4" ht="19.5" customHeight="1">
      <c r="C2" s="5" t="s">
        <v>27</v>
      </c>
    </row>
    <row r="3" spans="1:4" ht="19.5" customHeight="1">
      <c r="A3" s="5" t="s">
        <v>28</v>
      </c>
    </row>
    <row r="4" spans="1:4" ht="19.5" customHeight="1">
      <c r="A4" s="5" t="s">
        <v>29</v>
      </c>
    </row>
    <row r="5" spans="1:4" ht="19.5" customHeight="1">
      <c r="A5" s="5" t="s">
        <v>30</v>
      </c>
    </row>
    <row r="6" spans="1:4" ht="19.5" customHeight="1"/>
    <row r="7" spans="1:4" ht="19.5" customHeight="1">
      <c r="A7" s="5" t="s">
        <v>31</v>
      </c>
    </row>
    <row r="8" spans="1:4" ht="19.5" customHeight="1">
      <c r="A8" s="5" t="s">
        <v>32</v>
      </c>
      <c r="D8" s="12">
        <v>22000</v>
      </c>
    </row>
    <row r="9" spans="1:4" ht="19.5" customHeight="1">
      <c r="A9" s="5" t="s">
        <v>33</v>
      </c>
      <c r="D9" s="12">
        <v>9450</v>
      </c>
    </row>
    <row r="10" spans="1:4" ht="19.5" customHeight="1">
      <c r="A10" s="5" t="s">
        <v>34</v>
      </c>
      <c r="D10" s="12">
        <v>7000</v>
      </c>
    </row>
    <row r="11" spans="1:4" ht="19.5" customHeight="1">
      <c r="A11" s="5" t="s">
        <v>35</v>
      </c>
      <c r="D11" s="12">
        <v>1993.75</v>
      </c>
    </row>
    <row r="12" spans="1:4" ht="19.5" customHeight="1">
      <c r="A12" s="5" t="s">
        <v>36</v>
      </c>
      <c r="D12" s="12">
        <v>7612.5</v>
      </c>
    </row>
    <row r="13" spans="1:4" ht="19.5" customHeight="1">
      <c r="A13" s="5" t="s">
        <v>37</v>
      </c>
      <c r="D13" s="12">
        <v>4712.5</v>
      </c>
    </row>
    <row r="14" spans="1:4" ht="19.5" customHeight="1">
      <c r="A14" s="5" t="s">
        <v>38</v>
      </c>
      <c r="D14" s="12">
        <v>5812.5</v>
      </c>
    </row>
    <row r="15" spans="1:4" ht="19.5" customHeight="1">
      <c r="A15" s="5" t="s">
        <v>39</v>
      </c>
      <c r="B15" s="12">
        <v>58581.25</v>
      </c>
      <c r="C15" s="12">
        <v>0</v>
      </c>
      <c r="D15" s="12">
        <v>58581.25</v>
      </c>
    </row>
    <row r="16" spans="1:4" ht="19.5" customHeight="1">
      <c r="A16" s="5" t="s">
        <v>40</v>
      </c>
    </row>
    <row r="17" spans="1:4" ht="19.5" customHeight="1">
      <c r="A17" s="5" t="s">
        <v>41</v>
      </c>
      <c r="D17" s="12">
        <v>15774</v>
      </c>
    </row>
    <row r="18" spans="1:4" ht="19.5" customHeight="1">
      <c r="A18" s="5" t="s">
        <v>42</v>
      </c>
      <c r="D18" s="12">
        <v>12075</v>
      </c>
    </row>
    <row r="19" spans="1:4" ht="19.5" customHeight="1">
      <c r="A19" s="5" t="s">
        <v>43</v>
      </c>
      <c r="D19" s="12">
        <v>6710</v>
      </c>
    </row>
    <row r="20" spans="1:4" ht="19.5" customHeight="1">
      <c r="A20" s="5" t="s">
        <v>44</v>
      </c>
      <c r="D20" s="12">
        <v>5800</v>
      </c>
    </row>
    <row r="21" spans="1:4" ht="19.5" customHeight="1">
      <c r="A21" s="5" t="s">
        <v>45</v>
      </c>
      <c r="D21" s="12">
        <v>5800</v>
      </c>
    </row>
    <row r="22" spans="1:4" ht="19.5" customHeight="1">
      <c r="A22" s="5" t="s">
        <v>46</v>
      </c>
      <c r="D22" s="12">
        <v>10512.5</v>
      </c>
    </row>
    <row r="23" spans="1:4" ht="19.5" customHeight="1">
      <c r="A23" s="5" t="s">
        <v>47</v>
      </c>
      <c r="D23" s="12">
        <v>5062.5</v>
      </c>
    </row>
    <row r="24" spans="1:4" ht="19.5" customHeight="1">
      <c r="A24" s="5" t="s">
        <v>48</v>
      </c>
      <c r="B24" s="12">
        <v>61734</v>
      </c>
      <c r="C24" s="12">
        <v>0</v>
      </c>
      <c r="D24" s="12">
        <v>61734</v>
      </c>
    </row>
    <row r="25" spans="1:4" ht="19.5" customHeight="1">
      <c r="A25" s="5" t="s">
        <v>49</v>
      </c>
    </row>
    <row r="26" spans="1:4" ht="19.5" customHeight="1">
      <c r="A26" s="5" t="s">
        <v>50</v>
      </c>
      <c r="D26" s="12">
        <v>13530</v>
      </c>
    </row>
    <row r="27" spans="1:4" ht="19.5" customHeight="1">
      <c r="A27" s="5" t="s">
        <v>51</v>
      </c>
      <c r="D27" s="12">
        <v>3630</v>
      </c>
    </row>
    <row r="28" spans="1:4" ht="19.5" customHeight="1">
      <c r="A28" s="5" t="s">
        <v>52</v>
      </c>
      <c r="D28" s="12">
        <v>7260</v>
      </c>
    </row>
    <row r="29" spans="1:4" ht="19.5" customHeight="1">
      <c r="A29" s="5" t="s">
        <v>53</v>
      </c>
      <c r="D29" s="12">
        <v>1800</v>
      </c>
    </row>
    <row r="30" spans="1:4" ht="19.5" customHeight="1">
      <c r="A30" s="5" t="s">
        <v>54</v>
      </c>
      <c r="D30" s="12">
        <v>1350</v>
      </c>
    </row>
    <row r="31" spans="1:4" ht="19.5" customHeight="1">
      <c r="A31" s="5" t="s">
        <v>55</v>
      </c>
      <c r="D31" s="12">
        <v>1800</v>
      </c>
    </row>
    <row r="32" spans="1:4" ht="19.5" customHeight="1">
      <c r="A32" s="5" t="s">
        <v>258</v>
      </c>
      <c r="D32" s="12">
        <v>2925</v>
      </c>
    </row>
    <row r="33" spans="1:6" ht="19.5" customHeight="1">
      <c r="A33" s="5" t="s">
        <v>259</v>
      </c>
      <c r="D33" s="12">
        <v>1125</v>
      </c>
    </row>
    <row r="34" spans="1:6" ht="19.5" customHeight="1">
      <c r="A34" s="5" t="s">
        <v>260</v>
      </c>
      <c r="D34" s="12">
        <v>1350</v>
      </c>
    </row>
    <row r="35" spans="1:6" ht="19.5" customHeight="1">
      <c r="A35" s="5" t="s">
        <v>261</v>
      </c>
      <c r="D35" s="12">
        <v>7200</v>
      </c>
    </row>
    <row r="36" spans="1:6" ht="19.5" customHeight="1">
      <c r="A36" s="5" t="s">
        <v>262</v>
      </c>
      <c r="D36" s="12">
        <v>1800</v>
      </c>
    </row>
    <row r="37" spans="1:6" ht="19.5" customHeight="1">
      <c r="A37" s="5" t="s">
        <v>263</v>
      </c>
      <c r="D37" s="12">
        <v>3375</v>
      </c>
    </row>
    <row r="38" spans="1:6" ht="19.5" customHeight="1">
      <c r="A38" s="5" t="s">
        <v>226</v>
      </c>
      <c r="D38" s="12">
        <v>11880</v>
      </c>
    </row>
    <row r="39" spans="1:6" ht="19.5" customHeight="1">
      <c r="A39" s="5" t="s">
        <v>227</v>
      </c>
      <c r="D39" s="12">
        <v>6600</v>
      </c>
    </row>
    <row r="40" spans="1:6" ht="19.5" customHeight="1">
      <c r="A40" s="5" t="s">
        <v>264</v>
      </c>
      <c r="D40" s="12">
        <v>2250</v>
      </c>
    </row>
    <row r="41" spans="1:6" ht="19.5" customHeight="1">
      <c r="A41" s="5" t="s">
        <v>265</v>
      </c>
      <c r="D41" s="12">
        <v>3825</v>
      </c>
    </row>
    <row r="42" spans="1:6" ht="19.5" customHeight="1">
      <c r="A42" s="5" t="s">
        <v>266</v>
      </c>
      <c r="D42" s="12">
        <v>1800</v>
      </c>
    </row>
    <row r="43" spans="1:6" ht="19.5" customHeight="1">
      <c r="A43" s="5" t="s">
        <v>228</v>
      </c>
      <c r="D43" s="12">
        <v>11250</v>
      </c>
    </row>
    <row r="44" spans="1:6" ht="19.5" customHeight="1">
      <c r="A44" s="5" t="s">
        <v>229</v>
      </c>
      <c r="D44" s="12">
        <v>1575</v>
      </c>
    </row>
    <row r="45" spans="1:6" ht="19.5" customHeight="1">
      <c r="A45" s="5" t="s">
        <v>230</v>
      </c>
      <c r="D45" s="12">
        <v>2925</v>
      </c>
    </row>
    <row r="46" spans="1:6" ht="19.5" customHeight="1">
      <c r="A46" s="5" t="s">
        <v>231</v>
      </c>
      <c r="D46" s="12">
        <v>900</v>
      </c>
    </row>
    <row r="47" spans="1:6" ht="19.5" customHeight="1">
      <c r="A47" s="5" t="s">
        <v>56</v>
      </c>
      <c r="E47" s="5" t="s">
        <v>57</v>
      </c>
      <c r="F47" s="5">
        <v>5</v>
      </c>
    </row>
    <row r="48" spans="1:6" ht="19.5" customHeight="1">
      <c r="A48" s="5" t="s">
        <v>26</v>
      </c>
      <c r="C48" s="11">
        <v>45553.378472222219</v>
      </c>
    </row>
    <row r="49" spans="1:4" ht="19.5" customHeight="1">
      <c r="C49" s="5" t="s">
        <v>27</v>
      </c>
    </row>
    <row r="50" spans="1:4" ht="19.5" customHeight="1">
      <c r="A50" s="5" t="s">
        <v>30</v>
      </c>
    </row>
    <row r="51" spans="1:4" ht="19.5" customHeight="1"/>
    <row r="52" spans="1:4" ht="19.5" customHeight="1">
      <c r="A52" s="5" t="s">
        <v>168</v>
      </c>
      <c r="D52" s="12">
        <v>4725</v>
      </c>
    </row>
    <row r="53" spans="1:4" ht="19.5" customHeight="1">
      <c r="A53" s="5" t="s">
        <v>58</v>
      </c>
      <c r="D53" s="12">
        <v>2475</v>
      </c>
    </row>
    <row r="54" spans="1:4" ht="19.5" customHeight="1">
      <c r="A54" s="5" t="s">
        <v>59</v>
      </c>
      <c r="D54" s="12">
        <v>14850</v>
      </c>
    </row>
    <row r="55" spans="1:4" ht="19.5" customHeight="1">
      <c r="A55" s="5" t="s">
        <v>60</v>
      </c>
      <c r="D55" s="12">
        <v>9900</v>
      </c>
    </row>
    <row r="56" spans="1:4" ht="19.5" customHeight="1">
      <c r="A56" s="5" t="s">
        <v>61</v>
      </c>
      <c r="D56" s="12">
        <v>0</v>
      </c>
    </row>
    <row r="57" spans="1:4" ht="19.5" customHeight="1">
      <c r="A57" s="5" t="s">
        <v>62</v>
      </c>
      <c r="D57" s="12">
        <v>2160</v>
      </c>
    </row>
    <row r="58" spans="1:4" ht="19.5" customHeight="1">
      <c r="A58" s="5" t="s">
        <v>63</v>
      </c>
      <c r="D58" s="12">
        <v>3825</v>
      </c>
    </row>
    <row r="59" spans="1:4" ht="19.5" customHeight="1">
      <c r="A59" s="5" t="s">
        <v>64</v>
      </c>
      <c r="D59" s="12">
        <v>3375</v>
      </c>
    </row>
    <row r="60" spans="1:4" ht="19.5" customHeight="1">
      <c r="A60" s="5" t="s">
        <v>65</v>
      </c>
      <c r="D60" s="12">
        <v>3600</v>
      </c>
    </row>
    <row r="61" spans="1:4" ht="19.5" customHeight="1">
      <c r="A61" s="5" t="s">
        <v>267</v>
      </c>
      <c r="D61" s="12">
        <v>0</v>
      </c>
    </row>
    <row r="62" spans="1:4" ht="19.5" customHeight="1">
      <c r="A62" s="5" t="s">
        <v>268</v>
      </c>
      <c r="D62" s="12">
        <v>0</v>
      </c>
    </row>
    <row r="63" spans="1:4" ht="19.5" customHeight="1">
      <c r="A63" s="5" t="s">
        <v>269</v>
      </c>
      <c r="D63" s="12">
        <v>0</v>
      </c>
    </row>
    <row r="64" spans="1:4" ht="19.5" customHeight="1">
      <c r="A64" s="5" t="s">
        <v>270</v>
      </c>
      <c r="D64" s="12">
        <v>225</v>
      </c>
    </row>
    <row r="65" spans="1:4" ht="19.5" customHeight="1">
      <c r="A65" s="5" t="s">
        <v>271</v>
      </c>
      <c r="D65" s="12">
        <v>0</v>
      </c>
    </row>
    <row r="66" spans="1:4" ht="19.5" customHeight="1">
      <c r="A66" s="5" t="s">
        <v>270</v>
      </c>
      <c r="D66" s="12">
        <v>0</v>
      </c>
    </row>
    <row r="67" spans="1:4" ht="19.5" customHeight="1">
      <c r="A67" s="5" t="s">
        <v>66</v>
      </c>
      <c r="B67" s="12">
        <v>135285</v>
      </c>
      <c r="C67" s="12">
        <v>0</v>
      </c>
      <c r="D67" s="12">
        <v>135285</v>
      </c>
    </row>
    <row r="68" spans="1:4" ht="19.5" customHeight="1">
      <c r="A68" s="5" t="s">
        <v>67</v>
      </c>
    </row>
    <row r="69" spans="1:4" ht="19.5" customHeight="1">
      <c r="A69" s="5" t="s">
        <v>68</v>
      </c>
      <c r="D69" s="12">
        <v>4050</v>
      </c>
    </row>
    <row r="70" spans="1:4" ht="19.5" customHeight="1">
      <c r="A70" s="5" t="s">
        <v>69</v>
      </c>
      <c r="D70" s="12">
        <v>1350</v>
      </c>
    </row>
    <row r="71" spans="1:4" ht="19.5" customHeight="1">
      <c r="A71" s="5" t="s">
        <v>70</v>
      </c>
      <c r="D71" s="12">
        <v>5280</v>
      </c>
    </row>
    <row r="72" spans="1:4" ht="19.5" customHeight="1">
      <c r="A72" s="5" t="s">
        <v>71</v>
      </c>
      <c r="D72" s="12">
        <v>3825</v>
      </c>
    </row>
    <row r="73" spans="1:4" ht="19.5" customHeight="1">
      <c r="A73" s="5" t="s">
        <v>169</v>
      </c>
      <c r="D73" s="12">
        <v>1575</v>
      </c>
    </row>
    <row r="74" spans="1:4" ht="19.5" customHeight="1">
      <c r="A74" s="5" t="s">
        <v>170</v>
      </c>
      <c r="D74" s="12">
        <v>4050</v>
      </c>
    </row>
    <row r="75" spans="1:4" ht="19.5" customHeight="1">
      <c r="A75" s="5" t="s">
        <v>171</v>
      </c>
      <c r="D75" s="12">
        <v>5175</v>
      </c>
    </row>
    <row r="76" spans="1:4" ht="19.5" customHeight="1">
      <c r="A76" s="5" t="s">
        <v>172</v>
      </c>
      <c r="D76" s="12">
        <v>2025</v>
      </c>
    </row>
    <row r="77" spans="1:4" ht="19.5" customHeight="1">
      <c r="A77" s="5" t="s">
        <v>173</v>
      </c>
      <c r="D77" s="12">
        <v>1350</v>
      </c>
    </row>
    <row r="78" spans="1:4" ht="19.5" customHeight="1">
      <c r="A78" s="5" t="s">
        <v>174</v>
      </c>
      <c r="D78" s="12">
        <v>2700</v>
      </c>
    </row>
    <row r="79" spans="1:4" ht="19.5" customHeight="1">
      <c r="A79" s="5" t="s">
        <v>175</v>
      </c>
      <c r="D79" s="12">
        <v>4050</v>
      </c>
    </row>
    <row r="80" spans="1:4" ht="19.5" customHeight="1">
      <c r="A80" s="5" t="s">
        <v>176</v>
      </c>
      <c r="D80" s="12">
        <v>5400</v>
      </c>
    </row>
    <row r="81" spans="1:6" ht="19.5" customHeight="1">
      <c r="A81" s="5" t="s">
        <v>177</v>
      </c>
      <c r="D81" s="12">
        <v>3600</v>
      </c>
    </row>
    <row r="82" spans="1:6" ht="19.5" customHeight="1">
      <c r="A82" s="5" t="s">
        <v>178</v>
      </c>
      <c r="D82" s="12">
        <v>4050</v>
      </c>
    </row>
    <row r="83" spans="1:6" ht="19.5" customHeight="1">
      <c r="A83" s="5" t="s">
        <v>179</v>
      </c>
      <c r="D83" s="12">
        <v>4500</v>
      </c>
    </row>
    <row r="84" spans="1:6" ht="19.5" customHeight="1">
      <c r="A84" s="5" t="s">
        <v>180</v>
      </c>
      <c r="D84" s="12">
        <v>2025</v>
      </c>
    </row>
    <row r="85" spans="1:6" ht="19.5" customHeight="1">
      <c r="A85" s="5" t="s">
        <v>181</v>
      </c>
      <c r="D85" s="12">
        <v>3250</v>
      </c>
    </row>
    <row r="86" spans="1:6" ht="19.5" customHeight="1">
      <c r="A86" s="5" t="s">
        <v>72</v>
      </c>
      <c r="D86" s="12">
        <v>6075</v>
      </c>
    </row>
    <row r="87" spans="1:6" ht="19.5" customHeight="1">
      <c r="A87" s="5" t="s">
        <v>73</v>
      </c>
      <c r="D87" s="12">
        <v>2250</v>
      </c>
    </row>
    <row r="88" spans="1:6" ht="19.5" customHeight="1">
      <c r="A88" s="5" t="s">
        <v>74</v>
      </c>
      <c r="D88" s="12">
        <v>9900</v>
      </c>
    </row>
    <row r="89" spans="1:6" ht="19.5" customHeight="1">
      <c r="A89" s="5" t="s">
        <v>75</v>
      </c>
      <c r="D89" s="12">
        <v>2925</v>
      </c>
    </row>
    <row r="90" spans="1:6" ht="19.5" customHeight="1">
      <c r="A90" s="5" t="s">
        <v>76</v>
      </c>
      <c r="D90" s="12">
        <v>3375</v>
      </c>
    </row>
    <row r="91" spans="1:6" ht="19.5" customHeight="1">
      <c r="A91" s="5" t="s">
        <v>182</v>
      </c>
      <c r="D91" s="12">
        <v>0</v>
      </c>
    </row>
    <row r="92" spans="1:6" ht="19.5" customHeight="1">
      <c r="A92" s="5" t="s">
        <v>183</v>
      </c>
      <c r="D92" s="12">
        <v>0</v>
      </c>
    </row>
    <row r="93" spans="1:6" ht="19.5" customHeight="1">
      <c r="A93" s="5" t="s">
        <v>184</v>
      </c>
      <c r="D93" s="12">
        <v>450</v>
      </c>
    </row>
    <row r="94" spans="1:6" ht="19.5" customHeight="1">
      <c r="A94" s="5" t="s">
        <v>56</v>
      </c>
      <c r="E94" s="5" t="s">
        <v>296</v>
      </c>
      <c r="F94" s="5">
        <v>5</v>
      </c>
    </row>
    <row r="95" spans="1:6" ht="19.5" customHeight="1">
      <c r="A95" s="5" t="s">
        <v>26</v>
      </c>
      <c r="C95" s="11">
        <v>45553.378472222219</v>
      </c>
    </row>
    <row r="96" spans="1:6" ht="19.5" customHeight="1">
      <c r="C96" s="5" t="s">
        <v>27</v>
      </c>
    </row>
    <row r="97" spans="1:4" ht="19.5" customHeight="1">
      <c r="A97" s="5" t="s">
        <v>30</v>
      </c>
    </row>
    <row r="98" spans="1:4" ht="19.5" customHeight="1"/>
    <row r="99" spans="1:4" ht="19.5" customHeight="1">
      <c r="A99" s="5" t="s">
        <v>297</v>
      </c>
      <c r="B99" s="12">
        <v>83230</v>
      </c>
      <c r="C99" s="12">
        <v>0</v>
      </c>
      <c r="D99" s="12">
        <v>83230</v>
      </c>
    </row>
    <row r="100" spans="1:4" ht="19.5" customHeight="1">
      <c r="A100" s="5" t="s">
        <v>185</v>
      </c>
    </row>
    <row r="101" spans="1:4" ht="19.5" customHeight="1">
      <c r="A101" s="5" t="s">
        <v>186</v>
      </c>
      <c r="D101" s="12">
        <v>1800</v>
      </c>
    </row>
    <row r="102" spans="1:4" ht="19.5" customHeight="1">
      <c r="A102" s="5" t="s">
        <v>187</v>
      </c>
      <c r="D102" s="12">
        <v>2700</v>
      </c>
    </row>
    <row r="103" spans="1:4" ht="19.5" customHeight="1">
      <c r="A103" s="5" t="s">
        <v>188</v>
      </c>
      <c r="D103" s="12">
        <v>20460</v>
      </c>
    </row>
    <row r="104" spans="1:4" ht="19.5" customHeight="1">
      <c r="A104" s="5" t="s">
        <v>189</v>
      </c>
      <c r="D104" s="12">
        <v>3630</v>
      </c>
    </row>
    <row r="105" spans="1:4" ht="19.5" customHeight="1">
      <c r="A105" s="5" t="s">
        <v>190</v>
      </c>
      <c r="D105" s="12">
        <v>1350</v>
      </c>
    </row>
    <row r="106" spans="1:4" ht="19.5" customHeight="1">
      <c r="A106" s="5" t="s">
        <v>191</v>
      </c>
      <c r="D106" s="12">
        <v>1575</v>
      </c>
    </row>
    <row r="107" spans="1:4" ht="19.5" customHeight="1">
      <c r="A107" s="5" t="s">
        <v>192</v>
      </c>
      <c r="D107" s="12">
        <v>4050</v>
      </c>
    </row>
    <row r="108" spans="1:4" ht="19.5" customHeight="1">
      <c r="A108" s="5" t="s">
        <v>193</v>
      </c>
      <c r="D108" s="12">
        <v>2700</v>
      </c>
    </row>
    <row r="109" spans="1:4" ht="19.5" customHeight="1">
      <c r="A109" s="5" t="s">
        <v>194</v>
      </c>
      <c r="D109" s="12">
        <v>2310</v>
      </c>
    </row>
    <row r="110" spans="1:4" ht="19.5" customHeight="1">
      <c r="A110" s="5" t="s">
        <v>195</v>
      </c>
      <c r="D110" s="12">
        <v>4050</v>
      </c>
    </row>
    <row r="111" spans="1:4" ht="19.5" customHeight="1">
      <c r="A111" s="5" t="s">
        <v>272</v>
      </c>
      <c r="D111" s="12">
        <v>2025</v>
      </c>
    </row>
    <row r="112" spans="1:4" ht="19.5" customHeight="1">
      <c r="A112" s="5" t="s">
        <v>273</v>
      </c>
      <c r="D112" s="12">
        <v>2025</v>
      </c>
    </row>
    <row r="113" spans="1:4" ht="19.5" customHeight="1">
      <c r="A113" s="5" t="s">
        <v>274</v>
      </c>
      <c r="D113" s="12">
        <v>0</v>
      </c>
    </row>
    <row r="114" spans="1:4" ht="19.5" customHeight="1">
      <c r="A114" s="5" t="s">
        <v>275</v>
      </c>
      <c r="D114" s="12">
        <v>4050</v>
      </c>
    </row>
    <row r="115" spans="1:4" ht="19.5" customHeight="1">
      <c r="A115" s="5" t="s">
        <v>276</v>
      </c>
      <c r="D115" s="12">
        <v>2310</v>
      </c>
    </row>
    <row r="116" spans="1:4" ht="19.5" customHeight="1">
      <c r="A116" s="5" t="s">
        <v>277</v>
      </c>
      <c r="D116" s="12">
        <v>3825</v>
      </c>
    </row>
    <row r="117" spans="1:4" ht="19.5" customHeight="1">
      <c r="A117" s="5" t="s">
        <v>278</v>
      </c>
      <c r="D117" s="12">
        <v>3600</v>
      </c>
    </row>
    <row r="118" spans="1:4" ht="19.5" customHeight="1">
      <c r="A118" s="5" t="s">
        <v>279</v>
      </c>
      <c r="D118" s="12">
        <v>5175</v>
      </c>
    </row>
    <row r="119" spans="1:4" ht="19.5" customHeight="1">
      <c r="A119" s="5" t="s">
        <v>280</v>
      </c>
      <c r="D119" s="12">
        <v>3600</v>
      </c>
    </row>
    <row r="120" spans="1:4" ht="19.5" customHeight="1">
      <c r="A120" s="5" t="s">
        <v>281</v>
      </c>
      <c r="D120" s="12">
        <v>2475</v>
      </c>
    </row>
    <row r="121" spans="1:4" ht="19.5" customHeight="1">
      <c r="A121" s="5" t="s">
        <v>282</v>
      </c>
      <c r="D121" s="12">
        <v>0</v>
      </c>
    </row>
    <row r="122" spans="1:4" ht="19.5" customHeight="1">
      <c r="A122" s="5" t="s">
        <v>283</v>
      </c>
      <c r="D122" s="12">
        <v>-120</v>
      </c>
    </row>
    <row r="123" spans="1:4" ht="19.5" customHeight="1">
      <c r="A123" s="5" t="s">
        <v>298</v>
      </c>
      <c r="B123" s="12">
        <v>73590</v>
      </c>
      <c r="C123" s="12">
        <v>0</v>
      </c>
      <c r="D123" s="12">
        <v>73590</v>
      </c>
    </row>
    <row r="124" spans="1:4" ht="19.5" customHeight="1">
      <c r="A124" s="5" t="s">
        <v>196</v>
      </c>
    </row>
    <row r="125" spans="1:4" ht="19.5" customHeight="1">
      <c r="A125" s="5" t="s">
        <v>284</v>
      </c>
      <c r="D125" s="12">
        <v>2475</v>
      </c>
    </row>
    <row r="126" spans="1:4" ht="19.5" customHeight="1">
      <c r="A126" s="5" t="s">
        <v>232</v>
      </c>
      <c r="D126" s="12">
        <v>2970</v>
      </c>
    </row>
    <row r="127" spans="1:4" ht="19.5" customHeight="1">
      <c r="A127" s="5" t="s">
        <v>233</v>
      </c>
      <c r="D127" s="12">
        <v>6600</v>
      </c>
    </row>
    <row r="128" spans="1:4" ht="19.5" customHeight="1">
      <c r="A128" s="5" t="s">
        <v>234</v>
      </c>
      <c r="D128" s="12">
        <v>1800</v>
      </c>
    </row>
    <row r="129" spans="1:6" ht="19.5" customHeight="1">
      <c r="A129" s="5" t="s">
        <v>235</v>
      </c>
      <c r="D129" s="12">
        <v>7300</v>
      </c>
    </row>
    <row r="130" spans="1:6" ht="19.5" customHeight="1">
      <c r="A130" s="5" t="s">
        <v>236</v>
      </c>
      <c r="D130" s="12">
        <v>7300</v>
      </c>
    </row>
    <row r="131" spans="1:6" ht="19.5" customHeight="1">
      <c r="A131" s="5" t="s">
        <v>237</v>
      </c>
      <c r="D131" s="12">
        <v>3290</v>
      </c>
    </row>
    <row r="132" spans="1:6" ht="19.5" customHeight="1">
      <c r="A132" s="5" t="s">
        <v>238</v>
      </c>
      <c r="D132" s="12">
        <v>2250</v>
      </c>
    </row>
    <row r="133" spans="1:6" ht="19.5" customHeight="1">
      <c r="A133" s="5" t="s">
        <v>239</v>
      </c>
      <c r="D133" s="12">
        <v>975</v>
      </c>
    </row>
    <row r="134" spans="1:6" ht="19.5" customHeight="1">
      <c r="A134" s="5" t="s">
        <v>240</v>
      </c>
      <c r="D134" s="12">
        <v>4800</v>
      </c>
    </row>
    <row r="135" spans="1:6" ht="19.5" customHeight="1">
      <c r="A135" s="5" t="s">
        <v>241</v>
      </c>
      <c r="D135" s="12">
        <v>3600</v>
      </c>
    </row>
    <row r="136" spans="1:6" ht="19.5" customHeight="1">
      <c r="A136" s="5" t="s">
        <v>242</v>
      </c>
      <c r="D136" s="12">
        <v>1350</v>
      </c>
    </row>
    <row r="137" spans="1:6" ht="19.5" customHeight="1">
      <c r="A137" s="5" t="s">
        <v>243</v>
      </c>
      <c r="D137" s="12">
        <v>2475</v>
      </c>
    </row>
    <row r="138" spans="1:6" ht="19.5" customHeight="1">
      <c r="A138" s="5" t="s">
        <v>244</v>
      </c>
      <c r="D138" s="12">
        <v>2970</v>
      </c>
    </row>
    <row r="139" spans="1:6" ht="19.5" customHeight="1">
      <c r="A139" s="5" t="s">
        <v>56</v>
      </c>
      <c r="E139" s="5" t="s">
        <v>299</v>
      </c>
      <c r="F139" s="5">
        <v>5</v>
      </c>
    </row>
    <row r="140" spans="1:6" ht="19.5" customHeight="1">
      <c r="A140" s="5" t="s">
        <v>26</v>
      </c>
      <c r="C140" s="11">
        <v>45553.378472222219</v>
      </c>
    </row>
    <row r="141" spans="1:6" ht="19.5" customHeight="1">
      <c r="C141" s="5" t="s">
        <v>27</v>
      </c>
    </row>
    <row r="142" spans="1:6" ht="19.5" customHeight="1">
      <c r="A142" s="5" t="s">
        <v>30</v>
      </c>
    </row>
    <row r="143" spans="1:6" ht="19.5" customHeight="1"/>
    <row r="144" spans="1:6" ht="19.5" customHeight="1">
      <c r="A144" s="5" t="s">
        <v>245</v>
      </c>
      <c r="D144" s="12">
        <v>0</v>
      </c>
    </row>
    <row r="145" spans="1:4" ht="19.5" customHeight="1">
      <c r="A145" s="5" t="s">
        <v>246</v>
      </c>
      <c r="D145" s="12">
        <v>2970</v>
      </c>
    </row>
    <row r="146" spans="1:4" ht="19.5" customHeight="1">
      <c r="A146" s="5" t="s">
        <v>247</v>
      </c>
      <c r="D146" s="12">
        <v>1800</v>
      </c>
    </row>
    <row r="147" spans="1:4" ht="19.5" customHeight="1">
      <c r="A147" s="5" t="s">
        <v>248</v>
      </c>
      <c r="D147" s="12">
        <v>5625</v>
      </c>
    </row>
    <row r="148" spans="1:4" ht="19.5" customHeight="1">
      <c r="A148" s="5" t="s">
        <v>285</v>
      </c>
      <c r="D148" s="12">
        <v>4050</v>
      </c>
    </row>
    <row r="149" spans="1:4" ht="19.5" customHeight="1">
      <c r="A149" s="5" t="s">
        <v>286</v>
      </c>
      <c r="D149" s="12">
        <v>2475</v>
      </c>
    </row>
    <row r="150" spans="1:4" ht="19.5" customHeight="1">
      <c r="A150" s="5" t="s">
        <v>287</v>
      </c>
      <c r="D150" s="12">
        <v>5175</v>
      </c>
    </row>
    <row r="151" spans="1:4" ht="19.5" customHeight="1">
      <c r="A151" s="5" t="s">
        <v>288</v>
      </c>
      <c r="D151" s="12">
        <v>3500</v>
      </c>
    </row>
    <row r="152" spans="1:4" ht="19.5" customHeight="1">
      <c r="A152" s="5" t="s">
        <v>289</v>
      </c>
      <c r="D152" s="12">
        <v>1350</v>
      </c>
    </row>
    <row r="153" spans="1:4" ht="19.5" customHeight="1">
      <c r="A153" s="5" t="s">
        <v>290</v>
      </c>
      <c r="D153" s="12">
        <v>2925</v>
      </c>
    </row>
    <row r="154" spans="1:4" ht="19.5" customHeight="1">
      <c r="A154" s="5" t="s">
        <v>197</v>
      </c>
      <c r="D154" s="12">
        <v>4700</v>
      </c>
    </row>
    <row r="155" spans="1:4" ht="19.5" customHeight="1">
      <c r="A155" s="5" t="s">
        <v>198</v>
      </c>
      <c r="D155" s="12">
        <v>13200</v>
      </c>
    </row>
    <row r="156" spans="1:4" ht="19.5" customHeight="1">
      <c r="A156" s="5" t="s">
        <v>199</v>
      </c>
      <c r="D156" s="12">
        <v>0</v>
      </c>
    </row>
    <row r="157" spans="1:4" ht="19.5" customHeight="1">
      <c r="A157" s="5" t="s">
        <v>200</v>
      </c>
      <c r="D157" s="12">
        <v>8450</v>
      </c>
    </row>
    <row r="158" spans="1:4" ht="19.5" customHeight="1">
      <c r="A158" s="5" t="s">
        <v>201</v>
      </c>
      <c r="D158" s="12">
        <v>9450</v>
      </c>
    </row>
    <row r="159" spans="1:4" ht="19.5" customHeight="1">
      <c r="A159" s="5" t="s">
        <v>202</v>
      </c>
      <c r="D159" s="12">
        <v>7475</v>
      </c>
    </row>
    <row r="160" spans="1:4" ht="19.5" customHeight="1">
      <c r="A160" s="5" t="s">
        <v>203</v>
      </c>
      <c r="D160" s="12">
        <v>0</v>
      </c>
    </row>
    <row r="161" spans="1:4" ht="19.5" customHeight="1">
      <c r="A161" s="5" t="s">
        <v>204</v>
      </c>
      <c r="D161" s="12">
        <v>0</v>
      </c>
    </row>
    <row r="162" spans="1:4" ht="19.5" customHeight="1">
      <c r="A162" s="5" t="s">
        <v>205</v>
      </c>
      <c r="D162" s="12">
        <v>0</v>
      </c>
    </row>
    <row r="163" spans="1:4" ht="19.5" customHeight="1">
      <c r="A163" s="5" t="s">
        <v>300</v>
      </c>
      <c r="B163" s="12">
        <v>123300</v>
      </c>
      <c r="C163" s="12">
        <v>0</v>
      </c>
      <c r="D163" s="12">
        <v>123300</v>
      </c>
    </row>
    <row r="164" spans="1:4" ht="19.5" customHeight="1">
      <c r="A164" s="5" t="s">
        <v>206</v>
      </c>
    </row>
    <row r="165" spans="1:4" ht="19.5" customHeight="1">
      <c r="A165" s="5" t="s">
        <v>207</v>
      </c>
      <c r="D165" s="12">
        <v>150</v>
      </c>
    </row>
    <row r="166" spans="1:4" ht="19.5" customHeight="1">
      <c r="A166" s="5" t="s">
        <v>208</v>
      </c>
      <c r="D166" s="12">
        <v>660</v>
      </c>
    </row>
    <row r="167" spans="1:4" ht="19.5" customHeight="1">
      <c r="A167" s="5" t="s">
        <v>209</v>
      </c>
      <c r="D167" s="12">
        <v>120</v>
      </c>
    </row>
    <row r="168" spans="1:4" ht="19.5" customHeight="1">
      <c r="A168" s="5" t="s">
        <v>210</v>
      </c>
      <c r="D168" s="12">
        <v>720</v>
      </c>
    </row>
    <row r="169" spans="1:4" ht="19.5" customHeight="1">
      <c r="A169" s="5" t="s">
        <v>211</v>
      </c>
      <c r="D169" s="12">
        <v>120</v>
      </c>
    </row>
    <row r="170" spans="1:4" ht="19.5" customHeight="1">
      <c r="A170" s="5" t="s">
        <v>212</v>
      </c>
      <c r="D170" s="12">
        <v>720</v>
      </c>
    </row>
    <row r="171" spans="1:4" ht="19.5" customHeight="1">
      <c r="A171" s="5" t="s">
        <v>213</v>
      </c>
      <c r="D171" s="12">
        <v>150</v>
      </c>
    </row>
    <row r="172" spans="1:4" ht="19.5" customHeight="1">
      <c r="A172" s="5" t="s">
        <v>214</v>
      </c>
      <c r="D172" s="12">
        <v>660</v>
      </c>
    </row>
    <row r="173" spans="1:4" ht="19.5" customHeight="1">
      <c r="A173" s="5" t="s">
        <v>215</v>
      </c>
      <c r="D173" s="12">
        <v>180</v>
      </c>
    </row>
    <row r="174" spans="1:4" ht="19.5" customHeight="1">
      <c r="A174" s="5" t="s">
        <v>216</v>
      </c>
      <c r="D174" s="12">
        <v>600</v>
      </c>
    </row>
    <row r="175" spans="1:4" ht="19.5" customHeight="1">
      <c r="A175" s="5" t="s">
        <v>217</v>
      </c>
      <c r="D175" s="12">
        <v>180</v>
      </c>
    </row>
    <row r="176" spans="1:4" ht="19.5" customHeight="1">
      <c r="A176" s="5" t="s">
        <v>218</v>
      </c>
      <c r="D176" s="12">
        <v>600</v>
      </c>
    </row>
    <row r="177" spans="1:6" ht="19.5" customHeight="1">
      <c r="A177" s="5" t="s">
        <v>219</v>
      </c>
      <c r="D177" s="12">
        <v>120</v>
      </c>
    </row>
    <row r="178" spans="1:6" ht="19.5" customHeight="1">
      <c r="A178" s="5" t="s">
        <v>220</v>
      </c>
      <c r="D178" s="12">
        <v>300</v>
      </c>
    </row>
    <row r="179" spans="1:6" ht="19.5" customHeight="1">
      <c r="A179" s="5" t="s">
        <v>221</v>
      </c>
      <c r="D179" s="12">
        <v>630</v>
      </c>
    </row>
    <row r="180" spans="1:6" ht="19.5" customHeight="1">
      <c r="A180" s="5" t="s">
        <v>222</v>
      </c>
      <c r="D180" s="12">
        <v>1160</v>
      </c>
    </row>
    <row r="181" spans="1:6" ht="19.5" customHeight="1">
      <c r="A181" s="5" t="s">
        <v>223</v>
      </c>
      <c r="D181" s="12">
        <v>630</v>
      </c>
    </row>
    <row r="182" spans="1:6" ht="19.5" customHeight="1">
      <c r="A182" s="5" t="s">
        <v>224</v>
      </c>
      <c r="D182" s="12">
        <v>1140</v>
      </c>
    </row>
    <row r="183" spans="1:6" ht="19.5" customHeight="1">
      <c r="A183" s="5" t="s">
        <v>225</v>
      </c>
      <c r="D183" s="12">
        <v>540</v>
      </c>
    </row>
    <row r="184" spans="1:6" ht="19.5" customHeight="1">
      <c r="A184" s="5" t="s">
        <v>56</v>
      </c>
      <c r="E184" s="5" t="s">
        <v>301</v>
      </c>
      <c r="F184" s="5">
        <v>5</v>
      </c>
    </row>
    <row r="185" spans="1:6" ht="19.5" customHeight="1">
      <c r="A185" s="5" t="s">
        <v>26</v>
      </c>
      <c r="C185" s="11">
        <v>45553.378472222219</v>
      </c>
    </row>
    <row r="186" spans="1:6" ht="19.5" customHeight="1">
      <c r="C186" s="5" t="s">
        <v>27</v>
      </c>
    </row>
    <row r="187" spans="1:6" ht="19.5" customHeight="1">
      <c r="A187" s="5" t="s">
        <v>30</v>
      </c>
    </row>
    <row r="188" spans="1:6" ht="19.5" customHeight="1"/>
    <row r="189" spans="1:6" ht="19.5" customHeight="1">
      <c r="A189" s="5" t="s">
        <v>249</v>
      </c>
      <c r="D189" s="12">
        <v>700</v>
      </c>
    </row>
    <row r="190" spans="1:6" ht="19.5" customHeight="1">
      <c r="A190" s="5" t="s">
        <v>250</v>
      </c>
      <c r="D190" s="12">
        <v>450</v>
      </c>
    </row>
    <row r="191" spans="1:6" ht="19.5" customHeight="1">
      <c r="A191" s="5" t="s">
        <v>251</v>
      </c>
      <c r="D191" s="12">
        <v>740</v>
      </c>
    </row>
    <row r="192" spans="1:6" ht="19.5" customHeight="1">
      <c r="A192" s="5" t="s">
        <v>252</v>
      </c>
      <c r="D192" s="12">
        <v>630</v>
      </c>
    </row>
    <row r="193" spans="1:6" ht="19.5" customHeight="1">
      <c r="A193" s="5" t="s">
        <v>253</v>
      </c>
      <c r="D193" s="12">
        <v>900</v>
      </c>
    </row>
    <row r="194" spans="1:6" ht="19.5" customHeight="1">
      <c r="A194" s="5" t="s">
        <v>254</v>
      </c>
      <c r="D194" s="12">
        <v>660</v>
      </c>
    </row>
    <row r="195" spans="1:6" ht="19.5" customHeight="1">
      <c r="A195" s="5" t="s">
        <v>291</v>
      </c>
      <c r="D195" s="12">
        <v>1280</v>
      </c>
    </row>
    <row r="196" spans="1:6" ht="19.5" customHeight="1">
      <c r="A196" s="5" t="s">
        <v>292</v>
      </c>
      <c r="D196" s="12">
        <v>660</v>
      </c>
    </row>
    <row r="197" spans="1:6" ht="19.5" customHeight="1">
      <c r="A197" s="5" t="s">
        <v>293</v>
      </c>
      <c r="D197" s="12">
        <v>960</v>
      </c>
    </row>
    <row r="198" spans="1:6" ht="19.5" customHeight="1">
      <c r="A198" s="5" t="s">
        <v>302</v>
      </c>
      <c r="B198" s="12">
        <v>16360</v>
      </c>
      <c r="C198" s="12">
        <v>0</v>
      </c>
      <c r="D198" s="12">
        <v>16360</v>
      </c>
    </row>
    <row r="199" spans="1:6" ht="19.5" customHeight="1">
      <c r="A199" s="5" t="s">
        <v>294</v>
      </c>
      <c r="D199" s="12">
        <v>4600</v>
      </c>
    </row>
    <row r="200" spans="1:6" ht="19.5" customHeight="1">
      <c r="A200" s="5" t="s">
        <v>295</v>
      </c>
      <c r="D200" s="12">
        <v>15466.47</v>
      </c>
    </row>
    <row r="201" spans="1:6" ht="19.5" customHeight="1">
      <c r="A201" s="5" t="s">
        <v>303</v>
      </c>
      <c r="D201" s="12">
        <v>572146.72</v>
      </c>
    </row>
    <row r="202" spans="1:6" ht="19.5" customHeight="1">
      <c r="A202" s="5" t="s">
        <v>304</v>
      </c>
      <c r="D202" s="12">
        <v>572146.72</v>
      </c>
    </row>
    <row r="203" spans="1:6" ht="19.5" customHeight="1">
      <c r="A203" s="5" t="s">
        <v>56</v>
      </c>
      <c r="E203" s="5" t="s">
        <v>305</v>
      </c>
      <c r="F203" s="5">
        <v>5</v>
      </c>
    </row>
    <row r="204" spans="1:6" ht="19.5" customHeight="1"/>
    <row r="205" spans="1:6" ht="19.5" customHeight="1"/>
    <row r="206" spans="1:6" ht="19.5" customHeight="1"/>
    <row r="207" spans="1:6" ht="19.5" customHeight="1"/>
    <row r="208" spans="1:6"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outlinePr summaryBelow="0" summaryRight="0"/>
  </sheetPr>
  <dimension ref="A1"/>
  <sheetViews>
    <sheetView workbookViewId="0"/>
  </sheetViews>
  <sheetFormatPr defaultColWidth="11.33203125" defaultRowHeight="15.75" customHeight="1"/>
  <sheetData/>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outlinePr summaryBelow="0" summaryRight="0"/>
  </sheetPr>
  <dimension ref="I6:K11"/>
  <sheetViews>
    <sheetView workbookViewId="0">
      <selection activeCell="K19" sqref="K19"/>
    </sheetView>
  </sheetViews>
  <sheetFormatPr defaultColWidth="11.33203125" defaultRowHeight="15" customHeight="1"/>
  <cols>
    <col min="10" max="10" width="19.109375" customWidth="1"/>
  </cols>
  <sheetData>
    <row r="6" spans="9:11" ht="15" customHeight="1">
      <c r="I6" s="70"/>
      <c r="J6" s="71"/>
      <c r="K6" s="72"/>
    </row>
    <row r="7" spans="9:11" ht="15" customHeight="1">
      <c r="I7" s="73"/>
      <c r="J7" s="74" t="s">
        <v>318</v>
      </c>
      <c r="K7" s="75"/>
    </row>
    <row r="8" spans="9:11" ht="15" customHeight="1">
      <c r="I8" s="73"/>
      <c r="J8" s="9" t="s">
        <v>23</v>
      </c>
      <c r="K8" s="75"/>
    </row>
    <row r="9" spans="9:11" ht="15" customHeight="1">
      <c r="I9" s="73"/>
      <c r="J9" s="10" t="s">
        <v>24</v>
      </c>
      <c r="K9" s="75"/>
    </row>
    <row r="10" spans="9:11" ht="15" customHeight="1">
      <c r="I10" s="73"/>
      <c r="J10" s="76" t="s">
        <v>25</v>
      </c>
      <c r="K10" s="75"/>
    </row>
    <row r="11" spans="9:11" ht="15" customHeight="1">
      <c r="I11" s="77"/>
      <c r="J11" s="78"/>
      <c r="K11" s="79"/>
    </row>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24"/>
  <sheetViews>
    <sheetView workbookViewId="0">
      <selection activeCell="G24" sqref="G24"/>
    </sheetView>
  </sheetViews>
  <sheetFormatPr defaultColWidth="11.33203125" defaultRowHeight="15" customHeight="1"/>
  <cols>
    <col min="1" max="8" width="9" customWidth="1"/>
    <col min="9" max="12" width="8.5546875" customWidth="1"/>
    <col min="13" max="13" width="27.5546875" customWidth="1"/>
    <col min="14" max="14" width="45.44140625" customWidth="1"/>
    <col min="15" max="15" width="13.33203125" customWidth="1"/>
    <col min="16" max="26" width="8.5546875" customWidth="1"/>
  </cols>
  <sheetData>
    <row r="1" spans="1:15" ht="19.5" customHeight="1">
      <c r="A1" s="5" t="s">
        <v>26</v>
      </c>
      <c r="C1" s="11">
        <v>45553.378472222219</v>
      </c>
    </row>
    <row r="2" spans="1:15" ht="19.5" customHeight="1">
      <c r="C2" s="5" t="s">
        <v>27</v>
      </c>
    </row>
    <row r="3" spans="1:15" ht="19.5" customHeight="1">
      <c r="A3" s="5" t="s">
        <v>28</v>
      </c>
    </row>
    <row r="4" spans="1:15" ht="19.5" customHeight="1">
      <c r="A4" s="5" t="s">
        <v>29</v>
      </c>
    </row>
    <row r="5" spans="1:15" ht="19.5" customHeight="1">
      <c r="A5" s="5" t="s">
        <v>30</v>
      </c>
    </row>
    <row r="6" spans="1:15" ht="19.5" customHeight="1"/>
    <row r="7" spans="1:15" ht="19.5" customHeight="1">
      <c r="A7" s="5" t="s">
        <v>31</v>
      </c>
      <c r="M7" s="56" t="s">
        <v>8</v>
      </c>
      <c r="N7" s="56" t="s">
        <v>153</v>
      </c>
      <c r="O7" s="56" t="s">
        <v>154</v>
      </c>
    </row>
    <row r="8" spans="1:15" ht="19.5" customHeight="1">
      <c r="A8" s="5" t="s">
        <v>32</v>
      </c>
      <c r="D8" s="12">
        <v>22000</v>
      </c>
      <c r="M8" s="57" t="s">
        <v>31</v>
      </c>
      <c r="N8" s="57" t="s">
        <v>32</v>
      </c>
      <c r="O8" s="58">
        <v>22000</v>
      </c>
    </row>
    <row r="9" spans="1:15" ht="19.5" customHeight="1">
      <c r="A9" s="5" t="s">
        <v>33</v>
      </c>
      <c r="D9" s="12">
        <v>9450</v>
      </c>
      <c r="M9" s="57" t="s">
        <v>31</v>
      </c>
      <c r="N9" s="57" t="s">
        <v>33</v>
      </c>
      <c r="O9" s="58">
        <v>9450</v>
      </c>
    </row>
    <row r="10" spans="1:15" ht="19.5" customHeight="1">
      <c r="A10" s="5" t="s">
        <v>34</v>
      </c>
      <c r="D10" s="12">
        <v>7000</v>
      </c>
      <c r="M10" s="57" t="s">
        <v>31</v>
      </c>
      <c r="N10" s="57" t="s">
        <v>34</v>
      </c>
      <c r="O10" s="58">
        <v>7000</v>
      </c>
    </row>
    <row r="11" spans="1:15" ht="19.5" customHeight="1">
      <c r="A11" s="5" t="s">
        <v>35</v>
      </c>
      <c r="D11" s="12">
        <v>1993.75</v>
      </c>
      <c r="M11" s="57" t="s">
        <v>31</v>
      </c>
      <c r="N11" s="57" t="s">
        <v>35</v>
      </c>
      <c r="O11" s="58">
        <v>1993.75</v>
      </c>
    </row>
    <row r="12" spans="1:15" ht="19.5" customHeight="1">
      <c r="A12" s="5" t="s">
        <v>36</v>
      </c>
      <c r="D12" s="12">
        <v>7612.5</v>
      </c>
      <c r="M12" s="57" t="s">
        <v>31</v>
      </c>
      <c r="N12" s="57" t="s">
        <v>36</v>
      </c>
      <c r="O12" s="58">
        <v>7612.5</v>
      </c>
    </row>
    <row r="13" spans="1:15" ht="19.5" customHeight="1">
      <c r="A13" s="5" t="s">
        <v>37</v>
      </c>
      <c r="D13" s="12">
        <v>4712.5</v>
      </c>
      <c r="M13" s="57" t="s">
        <v>31</v>
      </c>
      <c r="N13" s="57" t="s">
        <v>37</v>
      </c>
      <c r="O13" s="58">
        <v>4712.5</v>
      </c>
    </row>
    <row r="14" spans="1:15" ht="19.5" customHeight="1">
      <c r="A14" s="5" t="s">
        <v>38</v>
      </c>
      <c r="D14" s="12">
        <v>5812.5</v>
      </c>
      <c r="M14" s="57" t="s">
        <v>31</v>
      </c>
      <c r="N14" s="57" t="s">
        <v>38</v>
      </c>
      <c r="O14" s="58">
        <v>5812.5</v>
      </c>
    </row>
    <row r="15" spans="1:15" ht="19.5" customHeight="1">
      <c r="A15" s="5" t="s">
        <v>39</v>
      </c>
      <c r="B15" s="12">
        <v>58581.25</v>
      </c>
      <c r="C15" s="12">
        <v>0</v>
      </c>
      <c r="D15" s="12">
        <v>58581.25</v>
      </c>
      <c r="M15" s="57" t="s">
        <v>40</v>
      </c>
      <c r="N15" s="57" t="s">
        <v>41</v>
      </c>
      <c r="O15" s="58">
        <v>15774</v>
      </c>
    </row>
    <row r="16" spans="1:15" ht="19.5" customHeight="1">
      <c r="A16" s="5" t="s">
        <v>40</v>
      </c>
      <c r="M16" s="57" t="s">
        <v>40</v>
      </c>
      <c r="N16" s="57" t="s">
        <v>42</v>
      </c>
      <c r="O16" s="58">
        <v>12075</v>
      </c>
    </row>
    <row r="17" spans="1:15" ht="19.5" customHeight="1">
      <c r="A17" s="5" t="s">
        <v>41</v>
      </c>
      <c r="D17" s="12">
        <v>15774</v>
      </c>
      <c r="M17" s="57" t="s">
        <v>40</v>
      </c>
      <c r="N17" s="57" t="s">
        <v>43</v>
      </c>
      <c r="O17" s="58">
        <v>6710</v>
      </c>
    </row>
    <row r="18" spans="1:15" ht="19.5" customHeight="1">
      <c r="A18" s="5" t="s">
        <v>42</v>
      </c>
      <c r="D18" s="12">
        <v>12075</v>
      </c>
      <c r="M18" s="57" t="s">
        <v>40</v>
      </c>
      <c r="N18" s="57" t="s">
        <v>44</v>
      </c>
      <c r="O18" s="58">
        <v>5800</v>
      </c>
    </row>
    <row r="19" spans="1:15" ht="19.5" customHeight="1">
      <c r="A19" s="5" t="s">
        <v>43</v>
      </c>
      <c r="D19" s="12">
        <v>6710</v>
      </c>
      <c r="M19" s="57" t="s">
        <v>40</v>
      </c>
      <c r="N19" s="57" t="s">
        <v>45</v>
      </c>
      <c r="O19" s="58">
        <v>5800</v>
      </c>
    </row>
    <row r="20" spans="1:15" ht="19.5" customHeight="1">
      <c r="A20" s="5" t="s">
        <v>44</v>
      </c>
      <c r="D20" s="12">
        <v>5800</v>
      </c>
      <c r="M20" s="57" t="s">
        <v>40</v>
      </c>
      <c r="N20" s="57" t="s">
        <v>46</v>
      </c>
      <c r="O20" s="58">
        <v>10512.5</v>
      </c>
    </row>
    <row r="21" spans="1:15" ht="19.5" customHeight="1">
      <c r="A21" s="5" t="s">
        <v>45</v>
      </c>
      <c r="D21" s="12">
        <v>5800</v>
      </c>
      <c r="M21" s="57" t="s">
        <v>40</v>
      </c>
      <c r="N21" s="57" t="s">
        <v>47</v>
      </c>
      <c r="O21" s="58">
        <v>5062.5</v>
      </c>
    </row>
    <row r="22" spans="1:15" ht="19.5" customHeight="1">
      <c r="A22" s="5" t="s">
        <v>46</v>
      </c>
      <c r="D22" s="12">
        <v>10512.5</v>
      </c>
      <c r="M22" s="57" t="s">
        <v>49</v>
      </c>
      <c r="N22" s="57" t="s">
        <v>50</v>
      </c>
      <c r="O22" s="58">
        <v>13530</v>
      </c>
    </row>
    <row r="23" spans="1:15" ht="19.5" customHeight="1">
      <c r="A23" s="5" t="s">
        <v>47</v>
      </c>
      <c r="D23" s="12">
        <v>5062.5</v>
      </c>
      <c r="M23" s="57" t="s">
        <v>49</v>
      </c>
      <c r="N23" s="57" t="s">
        <v>51</v>
      </c>
      <c r="O23" s="58">
        <v>3630</v>
      </c>
    </row>
    <row r="24" spans="1:15" ht="19.5" customHeight="1">
      <c r="A24" s="5" t="s">
        <v>48</v>
      </c>
      <c r="B24" s="12">
        <v>61734</v>
      </c>
      <c r="C24" s="12">
        <v>0</v>
      </c>
      <c r="D24" s="12">
        <v>61734</v>
      </c>
      <c r="M24" s="57" t="s">
        <v>49</v>
      </c>
      <c r="N24" s="57" t="s">
        <v>52</v>
      </c>
      <c r="O24" s="58">
        <v>7260</v>
      </c>
    </row>
    <row r="25" spans="1:15" ht="19.5" customHeight="1">
      <c r="A25" s="5" t="s">
        <v>49</v>
      </c>
      <c r="M25" s="57" t="s">
        <v>49</v>
      </c>
      <c r="N25" s="57" t="s">
        <v>53</v>
      </c>
      <c r="O25" s="58">
        <v>1800</v>
      </c>
    </row>
    <row r="26" spans="1:15" ht="19.5" customHeight="1">
      <c r="A26" s="5" t="s">
        <v>50</v>
      </c>
      <c r="D26" s="12">
        <v>13530</v>
      </c>
      <c r="M26" s="57" t="s">
        <v>49</v>
      </c>
      <c r="N26" s="57" t="s">
        <v>54</v>
      </c>
      <c r="O26" s="58">
        <v>1350</v>
      </c>
    </row>
    <row r="27" spans="1:15" ht="19.5" customHeight="1">
      <c r="A27" s="5" t="s">
        <v>51</v>
      </c>
      <c r="D27" s="12">
        <v>3630</v>
      </c>
      <c r="M27" s="57" t="s">
        <v>49</v>
      </c>
      <c r="N27" s="57" t="s">
        <v>168</v>
      </c>
      <c r="O27" s="58">
        <v>4725</v>
      </c>
    </row>
    <row r="28" spans="1:15" ht="19.5" customHeight="1">
      <c r="A28" s="5" t="s">
        <v>52</v>
      </c>
      <c r="D28" s="12">
        <v>7260</v>
      </c>
      <c r="M28" s="57" t="s">
        <v>49</v>
      </c>
      <c r="N28" s="57" t="s">
        <v>58</v>
      </c>
      <c r="O28" s="58">
        <v>2475</v>
      </c>
    </row>
    <row r="29" spans="1:15" ht="19.5" customHeight="1">
      <c r="A29" s="5" t="s">
        <v>53</v>
      </c>
      <c r="D29" s="12">
        <v>1800</v>
      </c>
      <c r="M29" s="57" t="s">
        <v>49</v>
      </c>
      <c r="N29" s="57" t="s">
        <v>59</v>
      </c>
      <c r="O29" s="58">
        <v>14850</v>
      </c>
    </row>
    <row r="30" spans="1:15" ht="19.5" customHeight="1">
      <c r="A30" s="5" t="s">
        <v>54</v>
      </c>
      <c r="D30" s="12">
        <v>1350</v>
      </c>
      <c r="M30" s="57" t="s">
        <v>67</v>
      </c>
      <c r="N30" s="57" t="s">
        <v>68</v>
      </c>
      <c r="O30" s="58">
        <v>4050</v>
      </c>
    </row>
    <row r="31" spans="1:15" ht="19.5" customHeight="1">
      <c r="A31" s="5" t="s">
        <v>55</v>
      </c>
      <c r="D31" s="12">
        <v>1800</v>
      </c>
      <c r="M31" s="57" t="s">
        <v>67</v>
      </c>
      <c r="N31" s="57" t="s">
        <v>69</v>
      </c>
      <c r="O31" s="58">
        <v>1350</v>
      </c>
    </row>
    <row r="32" spans="1:15" ht="19.5" customHeight="1">
      <c r="A32" s="5" t="s">
        <v>56</v>
      </c>
      <c r="E32" s="5" t="s">
        <v>57</v>
      </c>
      <c r="F32" s="5">
        <v>5</v>
      </c>
      <c r="M32" s="57" t="s">
        <v>67</v>
      </c>
      <c r="N32" s="57" t="s">
        <v>70</v>
      </c>
      <c r="O32" s="58">
        <v>5280</v>
      </c>
    </row>
    <row r="33" spans="1:15" ht="19.5" customHeight="1">
      <c r="A33" s="5" t="s">
        <v>26</v>
      </c>
      <c r="C33" s="11">
        <v>45553.378472222219</v>
      </c>
      <c r="M33" s="57" t="s">
        <v>67</v>
      </c>
      <c r="N33" s="57" t="s">
        <v>71</v>
      </c>
      <c r="O33" s="58">
        <v>3825</v>
      </c>
    </row>
    <row r="34" spans="1:15" ht="19.5" customHeight="1">
      <c r="A34" s="5" t="s">
        <v>58</v>
      </c>
      <c r="D34" s="12">
        <v>2475</v>
      </c>
      <c r="M34" s="57" t="s">
        <v>67</v>
      </c>
      <c r="N34" s="57" t="s">
        <v>169</v>
      </c>
      <c r="O34" s="58">
        <v>1575</v>
      </c>
    </row>
    <row r="35" spans="1:15" ht="19.5" customHeight="1">
      <c r="A35" s="5" t="s">
        <v>59</v>
      </c>
      <c r="D35" s="12">
        <v>14850</v>
      </c>
      <c r="M35" s="57" t="s">
        <v>67</v>
      </c>
      <c r="N35" s="57" t="s">
        <v>170</v>
      </c>
      <c r="O35" s="58">
        <v>4050</v>
      </c>
    </row>
    <row r="36" spans="1:15" ht="19.5" customHeight="1">
      <c r="A36" s="5" t="s">
        <v>60</v>
      </c>
      <c r="D36" s="12">
        <v>9900</v>
      </c>
      <c r="M36" s="57" t="s">
        <v>67</v>
      </c>
      <c r="N36" s="57" t="s">
        <v>171</v>
      </c>
      <c r="O36" s="58">
        <v>5175</v>
      </c>
    </row>
    <row r="37" spans="1:15" ht="19.5" customHeight="1">
      <c r="A37" s="5" t="s">
        <v>61</v>
      </c>
      <c r="D37" s="12">
        <v>0</v>
      </c>
      <c r="M37" s="57" t="s">
        <v>67</v>
      </c>
      <c r="N37" s="57" t="s">
        <v>172</v>
      </c>
      <c r="O37" s="58">
        <v>2025</v>
      </c>
    </row>
    <row r="38" spans="1:15" ht="19.5" customHeight="1">
      <c r="A38" s="5" t="s">
        <v>62</v>
      </c>
      <c r="D38" s="12">
        <v>2160</v>
      </c>
      <c r="M38" s="57" t="s">
        <v>67</v>
      </c>
      <c r="N38" s="57" t="s">
        <v>173</v>
      </c>
      <c r="O38" s="58">
        <v>1350</v>
      </c>
    </row>
    <row r="39" spans="1:15" ht="19.5" customHeight="1">
      <c r="A39" s="5" t="s">
        <v>63</v>
      </c>
      <c r="D39" s="12">
        <v>3825</v>
      </c>
      <c r="M39" s="57" t="s">
        <v>67</v>
      </c>
      <c r="N39" s="57" t="s">
        <v>174</v>
      </c>
      <c r="O39" s="58">
        <v>2700</v>
      </c>
    </row>
    <row r="40" spans="1:15" ht="19.5" customHeight="1">
      <c r="A40" s="5" t="s">
        <v>64</v>
      </c>
      <c r="D40" s="12">
        <v>3375</v>
      </c>
      <c r="M40" s="57" t="s">
        <v>67</v>
      </c>
      <c r="N40" s="57" t="s">
        <v>175</v>
      </c>
      <c r="O40" s="58">
        <v>4050</v>
      </c>
    </row>
    <row r="41" spans="1:15" ht="19.5" customHeight="1">
      <c r="A41" s="5" t="s">
        <v>65</v>
      </c>
      <c r="D41" s="12">
        <v>3600</v>
      </c>
      <c r="M41" s="57" t="s">
        <v>67</v>
      </c>
      <c r="N41" s="57" t="s">
        <v>176</v>
      </c>
      <c r="O41" s="58">
        <v>5400</v>
      </c>
    </row>
    <row r="42" spans="1:15" ht="19.5" customHeight="1">
      <c r="A42" s="5" t="s">
        <v>66</v>
      </c>
      <c r="B42" s="12">
        <v>135285</v>
      </c>
      <c r="C42" s="12">
        <v>0</v>
      </c>
      <c r="D42" s="12">
        <v>135285</v>
      </c>
      <c r="M42" s="57" t="s">
        <v>67</v>
      </c>
      <c r="N42" s="57" t="s">
        <v>177</v>
      </c>
      <c r="O42" s="58">
        <v>3600</v>
      </c>
    </row>
    <row r="43" spans="1:15" ht="19.5" customHeight="1">
      <c r="A43" s="5" t="s">
        <v>67</v>
      </c>
      <c r="M43" s="57" t="s">
        <v>67</v>
      </c>
      <c r="N43" s="57" t="s">
        <v>178</v>
      </c>
      <c r="O43" s="58">
        <v>4050</v>
      </c>
    </row>
    <row r="44" spans="1:15" ht="19.5" customHeight="1">
      <c r="A44" s="5" t="s">
        <v>68</v>
      </c>
      <c r="D44" s="12">
        <v>4050</v>
      </c>
      <c r="M44" s="57" t="s">
        <v>67</v>
      </c>
      <c r="N44" s="57" t="s">
        <v>179</v>
      </c>
      <c r="O44" s="58">
        <v>4500</v>
      </c>
    </row>
    <row r="45" spans="1:15" ht="19.5" customHeight="1">
      <c r="A45" s="5" t="s">
        <v>69</v>
      </c>
      <c r="D45" s="12">
        <v>1350</v>
      </c>
      <c r="M45" s="57" t="s">
        <v>67</v>
      </c>
      <c r="N45" s="57" t="s">
        <v>180</v>
      </c>
      <c r="O45" s="58">
        <v>2025</v>
      </c>
    </row>
    <row r="46" spans="1:15" ht="19.5" customHeight="1">
      <c r="A46" s="5" t="s">
        <v>70</v>
      </c>
      <c r="D46" s="12">
        <v>5280</v>
      </c>
      <c r="M46" s="57" t="s">
        <v>67</v>
      </c>
      <c r="N46" s="57" t="s">
        <v>181</v>
      </c>
      <c r="O46" s="58">
        <v>3250</v>
      </c>
    </row>
    <row r="47" spans="1:15" ht="19.5" customHeight="1">
      <c r="A47" s="5" t="s">
        <v>71</v>
      </c>
      <c r="D47" s="12">
        <v>3825</v>
      </c>
      <c r="M47" s="57" t="s">
        <v>67</v>
      </c>
      <c r="N47" s="57" t="s">
        <v>72</v>
      </c>
      <c r="O47" s="58">
        <v>6075</v>
      </c>
    </row>
    <row r="48" spans="1:15" ht="19.5" customHeight="1">
      <c r="A48" s="5" t="s">
        <v>72</v>
      </c>
      <c r="D48" s="12">
        <v>6075</v>
      </c>
      <c r="M48" s="57" t="s">
        <v>67</v>
      </c>
      <c r="N48" s="57" t="s">
        <v>73</v>
      </c>
      <c r="O48" s="58">
        <v>2250</v>
      </c>
    </row>
    <row r="49" spans="1:15" ht="19.5" customHeight="1">
      <c r="A49" s="5" t="s">
        <v>73</v>
      </c>
      <c r="D49" s="12">
        <v>2250</v>
      </c>
      <c r="M49" s="57" t="s">
        <v>67</v>
      </c>
      <c r="N49" s="57" t="s">
        <v>74</v>
      </c>
      <c r="O49" s="58">
        <v>9900</v>
      </c>
    </row>
    <row r="50" spans="1:15" ht="19.5" customHeight="1">
      <c r="A50" s="5" t="s">
        <v>74</v>
      </c>
      <c r="D50" s="12">
        <v>9900</v>
      </c>
      <c r="M50" s="57" t="s">
        <v>67</v>
      </c>
      <c r="N50" s="57" t="s">
        <v>75</v>
      </c>
      <c r="O50" s="58">
        <v>2925</v>
      </c>
    </row>
    <row r="51" spans="1:15" ht="19.5" customHeight="1">
      <c r="A51" s="5" t="s">
        <v>75</v>
      </c>
      <c r="D51" s="12">
        <v>2925</v>
      </c>
      <c r="M51" s="57" t="s">
        <v>67</v>
      </c>
      <c r="N51" s="57" t="s">
        <v>76</v>
      </c>
      <c r="O51" s="58">
        <v>3375</v>
      </c>
    </row>
    <row r="52" spans="1:15" ht="19.5" customHeight="1">
      <c r="A52" s="5" t="s">
        <v>76</v>
      </c>
      <c r="D52" s="12">
        <v>3375</v>
      </c>
      <c r="M52" s="57" t="s">
        <v>67</v>
      </c>
      <c r="N52" s="57" t="s">
        <v>182</v>
      </c>
      <c r="O52" s="58">
        <v>0</v>
      </c>
    </row>
    <row r="53" spans="1:15" ht="19.5" customHeight="1">
      <c r="M53" s="57" t="s">
        <v>67</v>
      </c>
      <c r="N53" s="57" t="s">
        <v>183</v>
      </c>
      <c r="O53" s="58">
        <v>0</v>
      </c>
    </row>
    <row r="54" spans="1:15" ht="19.5" customHeight="1">
      <c r="M54" s="5"/>
      <c r="N54" s="5"/>
      <c r="O54" s="12"/>
    </row>
    <row r="55" spans="1:15" ht="19.5" customHeight="1">
      <c r="M55" s="5"/>
      <c r="N55" s="5"/>
      <c r="O55" s="12"/>
    </row>
    <row r="56" spans="1:15" ht="19.5" customHeight="1">
      <c r="M56" s="5"/>
      <c r="N56" s="5"/>
      <c r="O56" s="12"/>
    </row>
    <row r="57" spans="1:15" ht="19.5" customHeight="1">
      <c r="M57" s="5"/>
      <c r="N57" s="5"/>
      <c r="O57" s="12"/>
    </row>
    <row r="58" spans="1:15" ht="19.5" customHeight="1">
      <c r="M58" s="5"/>
      <c r="N58" s="5"/>
      <c r="O58" s="12"/>
    </row>
    <row r="59" spans="1:15" ht="19.5" customHeight="1">
      <c r="M59" s="5"/>
      <c r="N59" s="5"/>
      <c r="O59" s="12"/>
    </row>
    <row r="60" spans="1:15" ht="19.5" customHeight="1">
      <c r="M60" s="5"/>
      <c r="N60" s="5"/>
      <c r="O60" s="12"/>
    </row>
    <row r="61" spans="1:15" ht="19.5" customHeight="1">
      <c r="M61" s="5"/>
      <c r="N61" s="5"/>
      <c r="O61" s="12"/>
    </row>
    <row r="62" spans="1:15" ht="19.5" customHeight="1">
      <c r="M62" s="5"/>
      <c r="N62" s="5"/>
      <c r="O62" s="12"/>
    </row>
    <row r="63" spans="1:15" ht="19.5" customHeight="1">
      <c r="M63" s="5"/>
      <c r="N63" s="5"/>
      <c r="O63" s="12"/>
    </row>
    <row r="64" spans="1:15" ht="19.5" customHeight="1">
      <c r="M64" s="5"/>
      <c r="N64" s="5"/>
      <c r="O64" s="12"/>
    </row>
    <row r="65" spans="13:15" ht="19.5" customHeight="1">
      <c r="M65" s="5"/>
      <c r="N65" s="5"/>
      <c r="O65" s="12"/>
    </row>
    <row r="66" spans="13:15" ht="19.5" customHeight="1">
      <c r="M66" s="5"/>
      <c r="N66" s="5"/>
      <c r="O66" s="12"/>
    </row>
    <row r="67" spans="13:15" ht="19.5" customHeight="1">
      <c r="M67" s="5"/>
      <c r="N67" s="5"/>
      <c r="O67" s="12"/>
    </row>
    <row r="68" spans="13:15" ht="19.5" customHeight="1">
      <c r="M68" s="5"/>
      <c r="N68" s="5"/>
      <c r="O68" s="12"/>
    </row>
    <row r="69" spans="13:15" ht="19.5" customHeight="1">
      <c r="M69" s="5"/>
      <c r="N69" s="5"/>
      <c r="O69" s="12"/>
    </row>
    <row r="70" spans="13:15" ht="19.5" customHeight="1">
      <c r="M70" s="5"/>
      <c r="N70" s="5"/>
      <c r="O70" s="12"/>
    </row>
    <row r="71" spans="13:15" ht="19.5" customHeight="1">
      <c r="M71" s="5"/>
      <c r="N71" s="5"/>
      <c r="O71" s="12"/>
    </row>
    <row r="72" spans="13:15" ht="19.5" customHeight="1">
      <c r="M72" s="5"/>
      <c r="N72" s="5"/>
      <c r="O72" s="12"/>
    </row>
    <row r="73" spans="13:15" ht="19.5" customHeight="1">
      <c r="M73" s="5"/>
      <c r="N73" s="5"/>
      <c r="O73" s="12"/>
    </row>
    <row r="74" spans="13:15" ht="19.5" customHeight="1">
      <c r="M74" s="5"/>
      <c r="N74" s="5"/>
      <c r="O74" s="12"/>
    </row>
    <row r="75" spans="13:15" ht="19.5" customHeight="1">
      <c r="M75" s="5"/>
      <c r="N75" s="5"/>
      <c r="O75" s="12"/>
    </row>
    <row r="76" spans="13:15" ht="19.5" customHeight="1">
      <c r="M76" s="5"/>
      <c r="N76" s="5"/>
      <c r="O76" s="12"/>
    </row>
    <row r="77" spans="13:15" ht="19.5" customHeight="1">
      <c r="M77" s="5"/>
      <c r="N77" s="5"/>
      <c r="O77" s="12"/>
    </row>
    <row r="78" spans="13:15" ht="19.5" customHeight="1">
      <c r="M78" s="5"/>
      <c r="N78" s="5"/>
      <c r="O78" s="12"/>
    </row>
    <row r="79" spans="13:15" ht="19.5" customHeight="1">
      <c r="M79" s="5"/>
      <c r="N79" s="5"/>
      <c r="O79" s="12"/>
    </row>
    <row r="80" spans="13:15" ht="19.5" customHeight="1">
      <c r="M80" s="5"/>
      <c r="N80" s="5"/>
      <c r="O80" s="12"/>
    </row>
    <row r="81" spans="13:15" ht="19.5" customHeight="1">
      <c r="M81" s="5"/>
      <c r="N81" s="5"/>
      <c r="O81" s="12"/>
    </row>
    <row r="82" spans="13:15" ht="19.5" customHeight="1">
      <c r="M82" s="5"/>
      <c r="N82" s="5"/>
      <c r="O82" s="12"/>
    </row>
    <row r="83" spans="13:15" ht="19.5" customHeight="1">
      <c r="M83" s="5"/>
      <c r="N83" s="5"/>
      <c r="O83" s="12"/>
    </row>
    <row r="84" spans="13:15" ht="19.5" customHeight="1">
      <c r="M84" s="5"/>
      <c r="N84" s="5"/>
      <c r="O84" s="12"/>
    </row>
    <row r="85" spans="13:15" ht="19.5" customHeight="1">
      <c r="M85" s="5"/>
      <c r="N85" s="5"/>
      <c r="O85" s="12"/>
    </row>
    <row r="86" spans="13:15" ht="19.5" customHeight="1">
      <c r="M86" s="5"/>
      <c r="N86" s="5"/>
      <c r="O86" s="12"/>
    </row>
    <row r="87" spans="13:15" ht="19.5" customHeight="1">
      <c r="M87" s="5"/>
      <c r="N87" s="5"/>
      <c r="O87" s="12"/>
    </row>
    <row r="88" spans="13:15" ht="19.5" customHeight="1">
      <c r="M88" s="5"/>
      <c r="N88" s="5"/>
      <c r="O88" s="12"/>
    </row>
    <row r="89" spans="13:15" ht="19.5" customHeight="1">
      <c r="M89" s="5"/>
      <c r="N89" s="5"/>
      <c r="O89" s="12"/>
    </row>
    <row r="90" spans="13:15" ht="19.5" customHeight="1">
      <c r="M90" s="5"/>
      <c r="N90" s="5"/>
      <c r="O90" s="12"/>
    </row>
    <row r="91" spans="13:15" ht="19.5" customHeight="1">
      <c r="M91" s="5"/>
      <c r="N91" s="5"/>
      <c r="O91" s="12"/>
    </row>
    <row r="92" spans="13:15" ht="19.5" customHeight="1">
      <c r="M92" s="5"/>
      <c r="N92" s="5"/>
      <c r="O92" s="12"/>
    </row>
    <row r="93" spans="13:15" ht="19.5" customHeight="1"/>
    <row r="94" spans="13:15" ht="19.5" customHeight="1"/>
    <row r="95" spans="13:15" ht="19.5" customHeight="1"/>
    <row r="96" spans="13:15"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sheetData>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A60"/>
  <sheetViews>
    <sheetView workbookViewId="0">
      <selection activeCell="C55" sqref="C55"/>
    </sheetView>
  </sheetViews>
  <sheetFormatPr defaultColWidth="11.33203125" defaultRowHeight="15" customHeight="1"/>
  <cols>
    <col min="1" max="1" width="27.88671875" customWidth="1"/>
    <col min="2" max="2" width="13.88671875" customWidth="1"/>
    <col min="5" max="5" width="3.109375" customWidth="1"/>
    <col min="9" max="9" width="3.109375" customWidth="1"/>
    <col min="10" max="10" width="13" customWidth="1"/>
    <col min="13" max="13" width="3.109375" customWidth="1"/>
    <col min="17" max="17" width="3.109375" customWidth="1"/>
  </cols>
  <sheetData>
    <row r="1" spans="1:17" ht="15" customHeight="1">
      <c r="A1" s="67" t="s">
        <v>77</v>
      </c>
      <c r="B1" s="1" t="s">
        <v>0</v>
      </c>
      <c r="C1" s="1" t="s">
        <v>1</v>
      </c>
      <c r="D1" s="1" t="s">
        <v>2</v>
      </c>
      <c r="E1" s="2"/>
      <c r="F1" s="52" t="s">
        <v>3</v>
      </c>
      <c r="G1" s="52" t="s">
        <v>78</v>
      </c>
      <c r="H1" s="52" t="s">
        <v>79</v>
      </c>
      <c r="I1" s="2"/>
      <c r="J1" s="1"/>
    </row>
    <row r="2" spans="1:17" ht="15.75">
      <c r="A2" s="68"/>
      <c r="B2" s="3">
        <v>45566</v>
      </c>
      <c r="C2" s="4" t="s">
        <v>5</v>
      </c>
      <c r="D2" s="4" t="s">
        <v>6</v>
      </c>
      <c r="E2" s="2"/>
      <c r="F2" s="5" t="s">
        <v>7</v>
      </c>
      <c r="I2" s="2"/>
    </row>
    <row r="3" spans="1:17" ht="15.75">
      <c r="A3" s="68"/>
      <c r="B3" s="3">
        <v>45567</v>
      </c>
      <c r="C3" s="4" t="s">
        <v>80</v>
      </c>
      <c r="D3" s="4" t="s">
        <v>81</v>
      </c>
      <c r="E3" s="2"/>
      <c r="I3" s="2"/>
    </row>
    <row r="4" spans="1:17" ht="15.75">
      <c r="A4" s="68"/>
      <c r="B4" s="3">
        <v>45568</v>
      </c>
      <c r="C4" s="4" t="s">
        <v>82</v>
      </c>
      <c r="D4" s="4" t="s">
        <v>83</v>
      </c>
      <c r="E4" s="2"/>
      <c r="I4" s="2"/>
    </row>
    <row r="5" spans="1:17" ht="15.75">
      <c r="A5" s="68"/>
      <c r="B5" s="3">
        <v>45569</v>
      </c>
      <c r="C5" s="4" t="s">
        <v>84</v>
      </c>
      <c r="D5" s="4" t="s">
        <v>85</v>
      </c>
      <c r="E5" s="2"/>
      <c r="I5" s="2"/>
    </row>
    <row r="6" spans="1:17" ht="15.75">
      <c r="A6" s="68"/>
      <c r="B6" s="3">
        <v>45570</v>
      </c>
      <c r="C6" s="4" t="s">
        <v>86</v>
      </c>
      <c r="D6" s="4" t="s">
        <v>87</v>
      </c>
      <c r="E6" s="2"/>
      <c r="I6" s="2"/>
    </row>
    <row r="7" spans="1:17" ht="15.75">
      <c r="A7" s="68"/>
      <c r="B7" s="3">
        <v>45571</v>
      </c>
      <c r="C7" s="4" t="s">
        <v>88</v>
      </c>
      <c r="D7" s="4" t="s">
        <v>89</v>
      </c>
      <c r="E7" s="2"/>
      <c r="I7" s="2"/>
    </row>
    <row r="8" spans="1:17" ht="15.75">
      <c r="A8" s="68"/>
      <c r="B8" s="3">
        <v>45572</v>
      </c>
      <c r="C8" s="4" t="s">
        <v>90</v>
      </c>
      <c r="D8" s="4" t="s">
        <v>91</v>
      </c>
      <c r="E8" s="2"/>
      <c r="I8" s="2"/>
    </row>
    <row r="9" spans="1:17" ht="15.75">
      <c r="A9" s="68"/>
      <c r="B9" s="3">
        <v>45573</v>
      </c>
      <c r="C9" s="4" t="s">
        <v>5</v>
      </c>
      <c r="D9" s="4" t="s">
        <v>92</v>
      </c>
      <c r="E9" s="2"/>
      <c r="I9" s="2"/>
    </row>
    <row r="10" spans="1:17" ht="15.75">
      <c r="A10" s="68"/>
      <c r="B10" s="3">
        <v>45574</v>
      </c>
      <c r="C10" s="4" t="s">
        <v>80</v>
      </c>
      <c r="D10" s="4" t="s">
        <v>93</v>
      </c>
      <c r="E10" s="2"/>
      <c r="I10" s="2"/>
    </row>
    <row r="11" spans="1:17" ht="15.75">
      <c r="A11" s="68"/>
      <c r="B11" s="3">
        <v>45575</v>
      </c>
      <c r="C11" s="4" t="s">
        <v>82</v>
      </c>
      <c r="D11" s="4" t="s">
        <v>94</v>
      </c>
      <c r="E11" s="2"/>
      <c r="I11" s="2"/>
    </row>
    <row r="12" spans="1:17" ht="15.75">
      <c r="A12" s="68"/>
      <c r="B12" s="3">
        <v>45576</v>
      </c>
      <c r="C12" s="4" t="s">
        <v>84</v>
      </c>
      <c r="D12" s="4" t="s">
        <v>95</v>
      </c>
      <c r="E12" s="2"/>
      <c r="I12" s="2"/>
    </row>
    <row r="13" spans="1:17" ht="15.75">
      <c r="A13" s="68"/>
      <c r="B13" s="3">
        <v>45577</v>
      </c>
      <c r="C13" s="4" t="s">
        <v>86</v>
      </c>
      <c r="D13" s="4" t="s">
        <v>96</v>
      </c>
      <c r="E13" s="2"/>
      <c r="I13" s="2"/>
    </row>
    <row r="14" spans="1:17" ht="15.75">
      <c r="A14" s="68"/>
      <c r="B14" s="3">
        <v>45578</v>
      </c>
      <c r="C14" s="4" t="s">
        <v>88</v>
      </c>
      <c r="D14" s="4" t="s">
        <v>97</v>
      </c>
      <c r="E14" s="2"/>
      <c r="I14" s="2"/>
    </row>
    <row r="15" spans="1:17" ht="15.75">
      <c r="A15" s="2"/>
      <c r="B15" s="2"/>
      <c r="C15" s="2"/>
      <c r="D15" s="2"/>
      <c r="E15" s="2"/>
      <c r="F15" s="2"/>
      <c r="G15" s="2"/>
      <c r="H15" s="2"/>
      <c r="I15" s="2"/>
      <c r="J15" s="2"/>
      <c r="K15" s="2"/>
      <c r="L15" s="2"/>
      <c r="M15" s="2"/>
      <c r="N15" s="2"/>
      <c r="O15" s="2"/>
      <c r="P15" s="2"/>
      <c r="Q15" s="2"/>
    </row>
    <row r="16" spans="1:17" ht="15" customHeight="1">
      <c r="A16" s="69" t="s">
        <v>98</v>
      </c>
      <c r="B16" s="1" t="s">
        <v>0</v>
      </c>
      <c r="C16" s="1" t="s">
        <v>1</v>
      </c>
      <c r="D16" s="1" t="s">
        <v>2</v>
      </c>
      <c r="E16" s="2"/>
      <c r="F16" s="1" t="s">
        <v>0</v>
      </c>
      <c r="G16" s="1" t="s">
        <v>1</v>
      </c>
      <c r="H16" s="1" t="s">
        <v>2</v>
      </c>
      <c r="I16" s="2"/>
      <c r="J16" s="1" t="s">
        <v>0</v>
      </c>
      <c r="K16" s="1" t="s">
        <v>1</v>
      </c>
      <c r="L16" s="1" t="s">
        <v>2</v>
      </c>
      <c r="M16" s="2"/>
      <c r="N16" s="1" t="s">
        <v>0</v>
      </c>
      <c r="O16" s="1" t="s">
        <v>1</v>
      </c>
      <c r="P16" s="1" t="s">
        <v>2</v>
      </c>
      <c r="Q16" s="2"/>
    </row>
    <row r="17" spans="1:17" ht="15.75">
      <c r="A17" s="68"/>
      <c r="B17" s="13">
        <f>B2</f>
        <v>45566</v>
      </c>
      <c r="E17" s="2"/>
      <c r="F17" s="14">
        <f>$B2</f>
        <v>45566</v>
      </c>
      <c r="I17" s="2"/>
      <c r="J17" s="15">
        <f>B$2</f>
        <v>45566</v>
      </c>
      <c r="M17" s="2"/>
      <c r="N17" s="16">
        <f>$B$2</f>
        <v>45566</v>
      </c>
      <c r="Q17" s="2"/>
    </row>
    <row r="18" spans="1:17" ht="15.75">
      <c r="A18" s="68"/>
      <c r="E18" s="2"/>
      <c r="I18" s="2"/>
      <c r="M18" s="2"/>
      <c r="Q18" s="2"/>
    </row>
    <row r="19" spans="1:17" ht="15.75">
      <c r="A19" s="68"/>
      <c r="E19" s="2"/>
      <c r="I19" s="2"/>
      <c r="M19" s="2"/>
      <c r="Q19" s="2"/>
    </row>
    <row r="20" spans="1:17" ht="15.75">
      <c r="A20" s="68"/>
      <c r="E20" s="2"/>
      <c r="I20" s="2"/>
      <c r="M20" s="2"/>
      <c r="Q20" s="2"/>
    </row>
    <row r="21" spans="1:17" ht="15.75">
      <c r="A21" s="68"/>
      <c r="E21" s="2"/>
      <c r="I21" s="2"/>
      <c r="M21" s="2"/>
      <c r="Q21" s="2"/>
    </row>
    <row r="22" spans="1:17" ht="15.75">
      <c r="A22" s="68"/>
      <c r="E22" s="2"/>
      <c r="I22" s="2"/>
      <c r="M22" s="2"/>
      <c r="Q22" s="2"/>
    </row>
    <row r="23" spans="1:17" ht="15.75">
      <c r="A23" s="68"/>
      <c r="E23" s="2"/>
      <c r="I23" s="2"/>
      <c r="M23" s="2"/>
      <c r="Q23" s="2"/>
    </row>
    <row r="24" spans="1:17" ht="15.75">
      <c r="A24" s="68"/>
      <c r="E24" s="2"/>
      <c r="I24" s="2"/>
      <c r="M24" s="2"/>
      <c r="Q24" s="2"/>
    </row>
    <row r="25" spans="1:17" ht="15.75">
      <c r="A25" s="68"/>
      <c r="E25" s="2"/>
      <c r="I25" s="2"/>
      <c r="M25" s="2"/>
      <c r="Q25" s="2"/>
    </row>
    <row r="26" spans="1:17" ht="15.75">
      <c r="A26" s="68"/>
      <c r="E26" s="2"/>
      <c r="I26" s="2"/>
      <c r="M26" s="2"/>
      <c r="Q26" s="2"/>
    </row>
    <row r="27" spans="1:17" ht="15.75">
      <c r="A27" s="68"/>
      <c r="E27" s="2"/>
      <c r="I27" s="2"/>
      <c r="M27" s="2"/>
      <c r="Q27" s="2"/>
    </row>
    <row r="28" spans="1:17" ht="15.75">
      <c r="A28" s="68"/>
      <c r="E28" s="2"/>
      <c r="I28" s="2"/>
      <c r="M28" s="2"/>
      <c r="Q28" s="2"/>
    </row>
    <row r="29" spans="1:17" ht="15.75">
      <c r="A29" s="68"/>
      <c r="E29" s="2"/>
      <c r="I29" s="2"/>
      <c r="M29" s="2"/>
      <c r="Q29" s="2"/>
    </row>
    <row r="30" spans="1:17" ht="15.75">
      <c r="A30" s="2"/>
      <c r="B30" s="2"/>
      <c r="C30" s="2"/>
      <c r="D30" s="2"/>
      <c r="E30" s="2"/>
      <c r="F30" s="2"/>
      <c r="G30" s="2"/>
      <c r="H30" s="2"/>
      <c r="I30" s="2"/>
      <c r="J30" s="2"/>
      <c r="K30" s="2"/>
      <c r="L30" s="2"/>
      <c r="M30" s="2"/>
      <c r="N30" s="2"/>
      <c r="O30" s="2"/>
      <c r="P30" s="2"/>
      <c r="Q30" s="2"/>
    </row>
    <row r="31" spans="1:17" ht="15.75">
      <c r="A31" s="69" t="s">
        <v>317</v>
      </c>
      <c r="B31" s="1" t="s">
        <v>99</v>
      </c>
      <c r="C31" s="1" t="s">
        <v>100</v>
      </c>
      <c r="D31" s="1" t="s">
        <v>101</v>
      </c>
      <c r="E31" s="2"/>
    </row>
    <row r="32" spans="1:17" ht="15.75">
      <c r="A32" s="68"/>
      <c r="B32" s="5" t="s">
        <v>102</v>
      </c>
      <c r="C32" s="5" t="s">
        <v>103</v>
      </c>
      <c r="D32" s="7"/>
      <c r="E32" s="2"/>
    </row>
    <row r="33" spans="1:27" ht="15.75">
      <c r="A33" s="68"/>
      <c r="B33" s="5" t="s">
        <v>104</v>
      </c>
      <c r="C33" s="5" t="s">
        <v>105</v>
      </c>
      <c r="E33" s="2"/>
    </row>
    <row r="34" spans="1:27" ht="15.75">
      <c r="A34" s="68"/>
      <c r="B34" s="5" t="s">
        <v>106</v>
      </c>
      <c r="C34" s="5" t="s">
        <v>107</v>
      </c>
      <c r="E34" s="2"/>
    </row>
    <row r="35" spans="1:27" ht="15.75">
      <c r="A35" s="68"/>
      <c r="B35" s="5" t="s">
        <v>108</v>
      </c>
      <c r="C35" s="5" t="s">
        <v>109</v>
      </c>
      <c r="E35" s="2"/>
    </row>
    <row r="36" spans="1:27" ht="15.75">
      <c r="A36" s="68"/>
      <c r="B36" s="5" t="s">
        <v>110</v>
      </c>
      <c r="C36" s="5" t="s">
        <v>111</v>
      </c>
      <c r="E36" s="2"/>
    </row>
    <row r="37" spans="1:27" ht="15.75">
      <c r="A37" s="68"/>
      <c r="B37" s="5" t="s">
        <v>112</v>
      </c>
      <c r="C37" s="5" t="s">
        <v>113</v>
      </c>
      <c r="E37" s="2"/>
    </row>
    <row r="38" spans="1:27" ht="15.75">
      <c r="A38" s="68"/>
      <c r="B38" s="5" t="s">
        <v>114</v>
      </c>
      <c r="C38" s="5" t="s">
        <v>115</v>
      </c>
      <c r="E38" s="2"/>
    </row>
    <row r="39" spans="1:27" ht="15.75">
      <c r="A39" s="68"/>
      <c r="B39" s="5" t="s">
        <v>116</v>
      </c>
      <c r="C39" s="5" t="s">
        <v>117</v>
      </c>
      <c r="E39" s="2"/>
    </row>
    <row r="40" spans="1:27" ht="15.75">
      <c r="A40" s="68"/>
      <c r="B40" s="5" t="s">
        <v>118</v>
      </c>
      <c r="C40" s="5" t="s">
        <v>119</v>
      </c>
      <c r="E40" s="2"/>
    </row>
    <row r="41" spans="1:27" ht="15.75">
      <c r="A41" s="68"/>
      <c r="B41" s="5" t="s">
        <v>120</v>
      </c>
      <c r="C41" s="5" t="s">
        <v>121</v>
      </c>
      <c r="E41" s="2"/>
    </row>
    <row r="42" spans="1:27" ht="15.75">
      <c r="A42" s="68"/>
      <c r="B42" s="5" t="s">
        <v>122</v>
      </c>
      <c r="C42" s="5" t="s">
        <v>123</v>
      </c>
      <c r="E42" s="2"/>
    </row>
    <row r="43" spans="1:27" ht="15.75">
      <c r="A43" s="68"/>
      <c r="B43" s="5" t="s">
        <v>124</v>
      </c>
      <c r="C43" s="5" t="s">
        <v>125</v>
      </c>
      <c r="E43" s="2"/>
    </row>
    <row r="44" spans="1:27" ht="15.75">
      <c r="A44" s="68"/>
      <c r="B44" s="5" t="s">
        <v>124</v>
      </c>
      <c r="C44" s="5" t="s">
        <v>126</v>
      </c>
      <c r="E44" s="2"/>
    </row>
    <row r="45" spans="1:27" ht="15.75">
      <c r="A45" s="2"/>
      <c r="B45" s="2"/>
      <c r="C45" s="2"/>
      <c r="D45" s="2"/>
      <c r="E45" s="2"/>
      <c r="F45" s="2"/>
      <c r="G45" s="2"/>
      <c r="H45" s="2"/>
      <c r="I45" s="2"/>
      <c r="J45" s="2"/>
      <c r="K45" s="2"/>
      <c r="L45" s="2"/>
      <c r="M45" s="2"/>
      <c r="N45" s="2"/>
      <c r="O45" s="2"/>
      <c r="P45" s="2"/>
      <c r="Q45" s="2"/>
    </row>
    <row r="46" spans="1:27" ht="15" customHeight="1">
      <c r="A46" s="69" t="s">
        <v>127</v>
      </c>
      <c r="B46" s="17" t="s">
        <v>128</v>
      </c>
      <c r="C46" s="18"/>
      <c r="D46" s="18"/>
      <c r="E46" s="19"/>
      <c r="F46" s="17" t="s">
        <v>129</v>
      </c>
      <c r="G46" s="18"/>
      <c r="H46" s="18"/>
      <c r="I46" s="2"/>
      <c r="J46" s="20" t="s">
        <v>9</v>
      </c>
      <c r="K46" s="20" t="s">
        <v>12</v>
      </c>
      <c r="L46" s="20" t="s">
        <v>11</v>
      </c>
      <c r="M46" s="18"/>
      <c r="N46" s="18"/>
      <c r="O46" s="18"/>
      <c r="P46" s="18"/>
      <c r="Q46" s="2"/>
      <c r="R46" s="18"/>
      <c r="S46" s="18"/>
      <c r="T46" s="18"/>
      <c r="U46" s="18"/>
      <c r="V46" s="18"/>
      <c r="W46" s="18"/>
      <c r="X46" s="18"/>
      <c r="Y46" s="18"/>
      <c r="Z46" s="18"/>
      <c r="AA46" s="18"/>
    </row>
    <row r="47" spans="1:27" ht="15" customHeight="1">
      <c r="A47" s="68"/>
      <c r="B47" s="18"/>
      <c r="C47" s="18"/>
      <c r="D47" s="18"/>
      <c r="E47" s="19"/>
      <c r="G47" s="18"/>
      <c r="H47" s="18"/>
      <c r="I47" s="2"/>
      <c r="J47" s="18" t="s">
        <v>11</v>
      </c>
      <c r="K47" s="21" t="str">
        <f t="shared" ref="K47:K59" si="0">IF(J47="orange","yes","no")</f>
        <v>no</v>
      </c>
      <c r="L47" s="22" t="str">
        <f>IF(J47=$L$46,"yes","no")</f>
        <v>yes</v>
      </c>
      <c r="M47" s="60" t="s">
        <v>131</v>
      </c>
      <c r="N47" s="60"/>
      <c r="O47" s="60"/>
      <c r="P47" s="60"/>
      <c r="Q47" s="2"/>
      <c r="R47" s="18"/>
      <c r="S47" s="18"/>
      <c r="T47" s="18"/>
      <c r="U47" s="18"/>
      <c r="V47" s="18"/>
      <c r="W47" s="18"/>
      <c r="X47" s="18"/>
      <c r="Y47" s="18"/>
      <c r="Z47" s="18"/>
      <c r="AA47" s="18"/>
    </row>
    <row r="48" spans="1:27" ht="15" customHeight="1">
      <c r="A48" s="68"/>
      <c r="B48" s="63" t="s">
        <v>132</v>
      </c>
      <c r="C48" s="64" t="s">
        <v>133</v>
      </c>
      <c r="D48" s="62"/>
      <c r="E48" s="19"/>
      <c r="G48" s="18" t="s">
        <v>130</v>
      </c>
      <c r="H48" s="18"/>
      <c r="I48" s="2"/>
      <c r="J48" s="18" t="s">
        <v>12</v>
      </c>
      <c r="K48" s="21" t="str">
        <f t="shared" si="0"/>
        <v>yes</v>
      </c>
      <c r="L48" s="18"/>
      <c r="M48" s="60"/>
      <c r="N48" s="60"/>
      <c r="O48" s="60"/>
      <c r="P48" s="60"/>
      <c r="Q48" s="2"/>
      <c r="R48" s="18"/>
      <c r="S48" s="18"/>
      <c r="T48" s="18"/>
      <c r="U48" s="18"/>
      <c r="V48" s="18"/>
      <c r="W48" s="18"/>
      <c r="X48" s="18"/>
      <c r="Y48" s="18"/>
      <c r="Z48" s="18"/>
      <c r="AA48" s="18"/>
    </row>
    <row r="49" spans="1:27" ht="15" customHeight="1">
      <c r="A49" s="68"/>
      <c r="B49" s="63" t="s">
        <v>135</v>
      </c>
      <c r="C49" s="65" t="s">
        <v>136</v>
      </c>
      <c r="D49" s="62"/>
      <c r="E49" s="19"/>
      <c r="G49" s="18" t="s">
        <v>134</v>
      </c>
      <c r="H49" s="18"/>
      <c r="I49" s="2"/>
      <c r="J49" s="18" t="s">
        <v>13</v>
      </c>
      <c r="K49" s="21" t="str">
        <f t="shared" si="0"/>
        <v>no</v>
      </c>
      <c r="L49" s="18"/>
      <c r="M49" s="60" t="s">
        <v>132</v>
      </c>
      <c r="N49" s="60"/>
      <c r="O49" s="60"/>
      <c r="P49" s="60"/>
      <c r="Q49" s="2"/>
      <c r="R49" s="18"/>
      <c r="S49" s="18"/>
      <c r="T49" s="18"/>
      <c r="U49" s="18"/>
      <c r="V49" s="18"/>
      <c r="W49" s="18"/>
      <c r="X49" s="18"/>
      <c r="Y49" s="18"/>
      <c r="Z49" s="18"/>
      <c r="AA49" s="18"/>
    </row>
    <row r="50" spans="1:27" ht="15" customHeight="1">
      <c r="A50" s="68"/>
      <c r="B50" s="66" t="s">
        <v>138</v>
      </c>
      <c r="C50" s="65" t="s">
        <v>139</v>
      </c>
      <c r="D50" s="62"/>
      <c r="E50" s="19"/>
      <c r="G50" s="18" t="s">
        <v>137</v>
      </c>
      <c r="H50" s="18"/>
      <c r="I50" s="2"/>
      <c r="J50" s="18" t="s">
        <v>14</v>
      </c>
      <c r="K50" s="21" t="str">
        <f t="shared" si="0"/>
        <v>no</v>
      </c>
      <c r="L50" s="18"/>
      <c r="M50" s="60" t="s">
        <v>314</v>
      </c>
      <c r="N50" s="60"/>
      <c r="O50" s="60"/>
      <c r="P50" s="60"/>
      <c r="Q50" s="2"/>
      <c r="R50" s="18"/>
      <c r="S50" s="18"/>
      <c r="T50" s="18"/>
      <c r="U50" s="18"/>
      <c r="V50" s="18"/>
      <c r="W50" s="18"/>
      <c r="X50" s="18"/>
      <c r="Y50" s="18"/>
      <c r="Z50" s="18"/>
      <c r="AA50" s="18"/>
    </row>
    <row r="51" spans="1:27" ht="15" customHeight="1">
      <c r="A51" s="68"/>
      <c r="B51" s="66" t="s">
        <v>141</v>
      </c>
      <c r="C51" s="65" t="s">
        <v>142</v>
      </c>
      <c r="D51" s="62"/>
      <c r="E51" s="19"/>
      <c r="G51" s="18" t="s">
        <v>140</v>
      </c>
      <c r="H51" s="18"/>
      <c r="I51" s="2"/>
      <c r="J51" s="18" t="s">
        <v>16</v>
      </c>
      <c r="K51" s="21" t="str">
        <f t="shared" si="0"/>
        <v>no</v>
      </c>
      <c r="L51" s="18"/>
      <c r="M51" s="60"/>
      <c r="N51" s="60"/>
      <c r="O51" s="60"/>
      <c r="P51" s="60"/>
      <c r="Q51" s="2"/>
      <c r="R51" s="18"/>
      <c r="S51" s="18"/>
      <c r="T51" s="18"/>
      <c r="U51" s="18"/>
      <c r="V51" s="18"/>
      <c r="W51" s="18"/>
      <c r="X51" s="18"/>
      <c r="Y51" s="18"/>
      <c r="Z51" s="18"/>
      <c r="AA51" s="18"/>
    </row>
    <row r="52" spans="1:27" ht="15" customHeight="1">
      <c r="A52" s="68"/>
      <c r="B52" s="66" t="s">
        <v>141</v>
      </c>
      <c r="C52" s="65" t="s">
        <v>142</v>
      </c>
      <c r="D52" s="62"/>
      <c r="E52" s="19"/>
      <c r="G52" s="18" t="s">
        <v>143</v>
      </c>
      <c r="H52" s="18"/>
      <c r="I52" s="2"/>
      <c r="J52" s="18" t="s">
        <v>17</v>
      </c>
      <c r="K52" s="21" t="str">
        <f t="shared" si="0"/>
        <v>no</v>
      </c>
      <c r="L52" s="18"/>
      <c r="M52" s="61" t="s">
        <v>316</v>
      </c>
      <c r="N52" s="60"/>
      <c r="O52" s="60"/>
      <c r="P52" s="60"/>
      <c r="Q52" s="2"/>
      <c r="R52" s="18"/>
      <c r="S52" s="18"/>
      <c r="T52" s="18"/>
      <c r="U52" s="18"/>
      <c r="V52" s="18"/>
      <c r="W52" s="18"/>
      <c r="X52" s="18"/>
      <c r="Y52" s="18"/>
      <c r="Z52" s="18"/>
      <c r="AA52" s="18"/>
    </row>
    <row r="53" spans="1:27" ht="15" customHeight="1">
      <c r="A53" s="68"/>
      <c r="B53" s="66" t="s">
        <v>141</v>
      </c>
      <c r="C53" s="65" t="s">
        <v>142</v>
      </c>
      <c r="D53" s="62"/>
      <c r="E53" s="19"/>
      <c r="G53" s="18" t="s">
        <v>144</v>
      </c>
      <c r="H53" s="18"/>
      <c r="I53" s="2"/>
      <c r="J53" s="18" t="s">
        <v>18</v>
      </c>
      <c r="K53" s="21" t="str">
        <f t="shared" si="0"/>
        <v>no</v>
      </c>
      <c r="L53" s="18"/>
      <c r="M53" s="60"/>
      <c r="N53" s="60" t="s">
        <v>312</v>
      </c>
      <c r="O53" s="60"/>
      <c r="P53" s="60"/>
      <c r="Q53" s="2"/>
      <c r="R53" s="18"/>
      <c r="S53" s="18"/>
      <c r="T53" s="18"/>
      <c r="U53" s="18"/>
      <c r="V53" s="18"/>
      <c r="W53" s="18"/>
      <c r="X53" s="18"/>
      <c r="Y53" s="18"/>
      <c r="Z53" s="18"/>
      <c r="AA53" s="18"/>
    </row>
    <row r="54" spans="1:27" ht="15" customHeight="1">
      <c r="A54" s="68"/>
      <c r="B54" s="66" t="s">
        <v>145</v>
      </c>
      <c r="C54" s="65" t="s">
        <v>146</v>
      </c>
      <c r="D54" s="62"/>
      <c r="E54" s="19"/>
      <c r="F54" s="18"/>
      <c r="G54" s="18"/>
      <c r="H54" s="18"/>
      <c r="I54" s="2"/>
      <c r="J54" s="18" t="s">
        <v>20</v>
      </c>
      <c r="K54" s="21" t="str">
        <f t="shared" si="0"/>
        <v>no</v>
      </c>
      <c r="L54" s="18"/>
      <c r="M54" s="60"/>
      <c r="N54" s="60" t="s">
        <v>313</v>
      </c>
      <c r="O54" s="60"/>
      <c r="P54" s="60"/>
      <c r="Q54" s="2"/>
      <c r="R54" s="18"/>
      <c r="S54" s="18"/>
      <c r="T54" s="18"/>
      <c r="U54" s="18"/>
      <c r="V54" s="18"/>
      <c r="W54" s="18"/>
      <c r="X54" s="18"/>
      <c r="Y54" s="18"/>
      <c r="Z54" s="18"/>
      <c r="AA54" s="18"/>
    </row>
    <row r="55" spans="1:27" ht="15" customHeight="1">
      <c r="A55" s="68"/>
      <c r="B55" s="18"/>
      <c r="C55" s="18"/>
      <c r="D55" s="18"/>
      <c r="E55" s="19"/>
      <c r="F55" s="18"/>
      <c r="G55" s="18"/>
      <c r="H55" s="18"/>
      <c r="I55" s="2"/>
      <c r="J55" s="18" t="s">
        <v>21</v>
      </c>
      <c r="K55" s="21" t="str">
        <f t="shared" si="0"/>
        <v>no</v>
      </c>
      <c r="L55" s="18"/>
      <c r="M55" s="60"/>
      <c r="N55" s="60"/>
      <c r="O55" s="60"/>
      <c r="P55" s="60"/>
      <c r="Q55" s="2"/>
      <c r="R55" s="18"/>
      <c r="S55" s="18"/>
      <c r="T55" s="18"/>
      <c r="U55" s="18"/>
      <c r="V55" s="18"/>
      <c r="W55" s="18"/>
      <c r="X55" s="18"/>
      <c r="Y55" s="18"/>
      <c r="Z55" s="18"/>
      <c r="AA55" s="18"/>
    </row>
    <row r="56" spans="1:27" ht="15" customHeight="1">
      <c r="A56" s="68"/>
      <c r="B56" s="23" t="s">
        <v>147</v>
      </c>
      <c r="C56" s="18"/>
      <c r="D56" s="18"/>
      <c r="E56" s="19"/>
      <c r="F56" s="18"/>
      <c r="G56" s="18"/>
      <c r="H56" s="18"/>
      <c r="I56" s="2"/>
      <c r="J56" s="18" t="s">
        <v>22</v>
      </c>
      <c r="K56" s="21" t="str">
        <f t="shared" si="0"/>
        <v>no</v>
      </c>
      <c r="L56" s="18"/>
      <c r="M56" s="60"/>
      <c r="N56" s="60"/>
      <c r="O56" s="60"/>
      <c r="P56" s="60"/>
      <c r="Q56" s="2"/>
      <c r="R56" s="18"/>
      <c r="S56" s="18"/>
      <c r="T56" s="18"/>
      <c r="U56" s="18"/>
      <c r="V56" s="18"/>
      <c r="W56" s="18"/>
      <c r="X56" s="18"/>
      <c r="Y56" s="18"/>
      <c r="Z56" s="18"/>
      <c r="AA56" s="18"/>
    </row>
    <row r="57" spans="1:27" ht="15" customHeight="1">
      <c r="A57" s="68"/>
      <c r="B57" s="18"/>
      <c r="C57" s="18"/>
      <c r="D57" s="18"/>
      <c r="E57" s="19"/>
      <c r="F57" s="18"/>
      <c r="G57" s="18"/>
      <c r="H57" s="18"/>
      <c r="I57" s="2"/>
      <c r="J57" s="18" t="s">
        <v>148</v>
      </c>
      <c r="K57" s="21" t="str">
        <f t="shared" si="0"/>
        <v>no</v>
      </c>
      <c r="L57" s="18"/>
      <c r="M57" s="60" t="s">
        <v>149</v>
      </c>
      <c r="N57" s="60"/>
      <c r="O57" s="60"/>
      <c r="P57" s="60"/>
      <c r="Q57" s="2"/>
      <c r="R57" s="18"/>
      <c r="S57" s="18"/>
      <c r="T57" s="18"/>
      <c r="U57" s="18"/>
      <c r="V57" s="18"/>
      <c r="W57" s="18"/>
      <c r="X57" s="18"/>
      <c r="Y57" s="18"/>
      <c r="Z57" s="18"/>
      <c r="AA57" s="18"/>
    </row>
    <row r="58" spans="1:27" ht="15" customHeight="1">
      <c r="A58" s="68"/>
      <c r="B58" s="18" t="s">
        <v>315</v>
      </c>
      <c r="C58" s="18"/>
      <c r="D58" s="18"/>
      <c r="E58" s="19"/>
      <c r="F58" s="18"/>
      <c r="G58" s="18"/>
      <c r="H58" s="18"/>
      <c r="I58" s="2"/>
      <c r="J58" s="18" t="s">
        <v>150</v>
      </c>
      <c r="K58" s="21" t="str">
        <f t="shared" si="0"/>
        <v>no</v>
      </c>
      <c r="L58" s="18"/>
      <c r="M58" s="60"/>
      <c r="N58" s="60"/>
      <c r="O58" s="60"/>
      <c r="P58" s="60"/>
      <c r="Q58" s="2"/>
      <c r="R58" s="18"/>
      <c r="S58" s="18"/>
      <c r="T58" s="18"/>
      <c r="U58" s="18"/>
      <c r="V58" s="18"/>
      <c r="W58" s="18"/>
      <c r="X58" s="18"/>
      <c r="Y58" s="18"/>
      <c r="Z58" s="18"/>
      <c r="AA58" s="18"/>
    </row>
    <row r="59" spans="1:27" ht="15" customHeight="1">
      <c r="A59" s="68"/>
      <c r="B59" s="18" t="s">
        <v>151</v>
      </c>
      <c r="C59" s="18"/>
      <c r="D59" s="18"/>
      <c r="E59" s="19"/>
      <c r="F59" s="18"/>
      <c r="G59" s="18"/>
      <c r="H59" s="18"/>
      <c r="I59" s="2"/>
      <c r="J59" s="18" t="s">
        <v>152</v>
      </c>
      <c r="K59" s="21" t="str">
        <f t="shared" si="0"/>
        <v>no</v>
      </c>
      <c r="L59" s="18"/>
      <c r="M59" s="60"/>
      <c r="N59" s="60"/>
      <c r="O59" s="60"/>
      <c r="P59" s="60"/>
      <c r="Q59" s="2"/>
      <c r="R59" s="18"/>
      <c r="S59" s="18"/>
      <c r="T59" s="18"/>
      <c r="U59" s="18"/>
      <c r="V59" s="18"/>
      <c r="W59" s="18"/>
      <c r="X59" s="18"/>
      <c r="Y59" s="18"/>
      <c r="Z59" s="18"/>
      <c r="AA59" s="18"/>
    </row>
    <row r="60" spans="1:27" ht="15.75">
      <c r="A60" s="2"/>
      <c r="B60" s="2"/>
      <c r="C60" s="2"/>
      <c r="D60" s="2"/>
      <c r="E60" s="2"/>
      <c r="F60" s="2"/>
      <c r="G60" s="2"/>
      <c r="H60" s="2"/>
      <c r="I60" s="2"/>
      <c r="J60" s="2"/>
      <c r="K60" s="2"/>
      <c r="L60" s="2"/>
      <c r="M60" s="2"/>
      <c r="N60" s="2"/>
      <c r="O60" s="2"/>
      <c r="P60" s="2"/>
      <c r="Q60" s="2"/>
    </row>
  </sheetData>
  <mergeCells count="4">
    <mergeCell ref="A1:A14"/>
    <mergeCell ref="A16:A29"/>
    <mergeCell ref="A31:A44"/>
    <mergeCell ref="A46:A59"/>
  </mergeCells>
  <phoneticPr fontId="7" type="noConversion"/>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86"/>
  <sheetViews>
    <sheetView tabSelected="1" workbookViewId="0">
      <pane xSplit="2" ySplit="1" topLeftCell="C2" activePane="bottomRight" state="frozen"/>
      <selection pane="topRight" activeCell="C1" sqref="C1"/>
      <selection pane="bottomLeft" activeCell="A2" sqref="A2"/>
      <selection pane="bottomRight" activeCell="G16" sqref="G16"/>
    </sheetView>
  </sheetViews>
  <sheetFormatPr defaultColWidth="11.33203125" defaultRowHeight="15" customHeight="1"/>
  <cols>
    <col min="1" max="1" width="18.6640625" customWidth="1"/>
    <col min="2" max="2" width="45.44140625" customWidth="1"/>
    <col min="3" max="3" width="13.33203125" customWidth="1"/>
    <col min="4" max="19" width="11" customWidth="1"/>
    <col min="20" max="26" width="8.5546875" customWidth="1"/>
  </cols>
  <sheetData>
    <row r="1" spans="1:26" ht="19.5" customHeight="1">
      <c r="A1" s="24" t="s">
        <v>8</v>
      </c>
      <c r="B1" s="24" t="s">
        <v>153</v>
      </c>
      <c r="C1" s="24" t="s">
        <v>154</v>
      </c>
      <c r="D1" s="25" t="s">
        <v>155</v>
      </c>
      <c r="E1" s="25" t="s">
        <v>156</v>
      </c>
      <c r="F1" s="26" t="s">
        <v>157</v>
      </c>
      <c r="G1" s="26" t="s">
        <v>3</v>
      </c>
      <c r="H1" s="26" t="s">
        <v>78</v>
      </c>
      <c r="I1" s="26" t="s">
        <v>79</v>
      </c>
      <c r="J1" s="26" t="s">
        <v>158</v>
      </c>
      <c r="K1" s="26" t="s">
        <v>159</v>
      </c>
      <c r="L1" s="26" t="s">
        <v>160</v>
      </c>
      <c r="M1" s="26" t="s">
        <v>161</v>
      </c>
      <c r="N1" s="27" t="s">
        <v>162</v>
      </c>
      <c r="O1" s="27" t="s">
        <v>163</v>
      </c>
      <c r="P1" s="27" t="s">
        <v>164</v>
      </c>
      <c r="Q1" s="28" t="s">
        <v>165</v>
      </c>
      <c r="R1" s="28" t="s">
        <v>166</v>
      </c>
      <c r="S1" s="29" t="s">
        <v>167</v>
      </c>
      <c r="T1" s="24"/>
      <c r="U1" s="24"/>
      <c r="V1" s="24"/>
      <c r="W1" s="24"/>
      <c r="X1" s="24"/>
      <c r="Y1" s="24"/>
      <c r="Z1" s="24"/>
    </row>
    <row r="2" spans="1:26" ht="19.5" customHeight="1">
      <c r="A2" s="5" t="s">
        <v>31</v>
      </c>
      <c r="B2" s="5" t="s">
        <v>32</v>
      </c>
      <c r="C2" s="12">
        <v>22000</v>
      </c>
      <c r="D2" s="30" t="str">
        <f t="shared" ref="D2:J17" si="0">IF(COUNTIF($B2,"*"&amp;D$1&amp;"*")&gt;0,D$1,"")</f>
        <v>Bearss</v>
      </c>
    </row>
    <row r="3" spans="1:26" ht="19.5" customHeight="1">
      <c r="A3" s="5" t="s">
        <v>31</v>
      </c>
      <c r="B3" s="5" t="s">
        <v>33</v>
      </c>
      <c r="C3" s="12">
        <v>9450</v>
      </c>
    </row>
    <row r="4" spans="1:26" ht="19.5" customHeight="1">
      <c r="A4" s="5" t="s">
        <v>31</v>
      </c>
      <c r="B4" s="5" t="s">
        <v>34</v>
      </c>
      <c r="C4" s="12">
        <v>7000</v>
      </c>
    </row>
    <row r="5" spans="1:26" ht="19.5" customHeight="1">
      <c r="A5" s="5" t="s">
        <v>31</v>
      </c>
      <c r="B5" s="5" t="s">
        <v>35</v>
      </c>
      <c r="C5" s="12">
        <v>1993.75</v>
      </c>
    </row>
    <row r="6" spans="1:26" ht="19.5" customHeight="1">
      <c r="A6" s="5" t="s">
        <v>31</v>
      </c>
      <c r="B6" s="5" t="s">
        <v>36</v>
      </c>
      <c r="C6" s="12">
        <v>7612.5</v>
      </c>
    </row>
    <row r="7" spans="1:26" ht="19.5" customHeight="1">
      <c r="A7" s="5" t="s">
        <v>31</v>
      </c>
      <c r="B7" s="5" t="s">
        <v>37</v>
      </c>
      <c r="C7" s="12">
        <v>4712.5</v>
      </c>
    </row>
    <row r="8" spans="1:26" ht="19.5" customHeight="1">
      <c r="A8" s="5" t="s">
        <v>31</v>
      </c>
      <c r="B8" s="5" t="s">
        <v>38</v>
      </c>
      <c r="C8" s="12">
        <v>5812.5</v>
      </c>
    </row>
    <row r="9" spans="1:26" ht="19.5" customHeight="1">
      <c r="A9" s="5" t="s">
        <v>40</v>
      </c>
      <c r="B9" s="5" t="s">
        <v>41</v>
      </c>
      <c r="C9" s="12">
        <v>15774</v>
      </c>
    </row>
    <row r="10" spans="1:26" ht="19.5" customHeight="1">
      <c r="A10" s="5" t="s">
        <v>40</v>
      </c>
      <c r="B10" s="5" t="s">
        <v>42</v>
      </c>
      <c r="C10" s="12">
        <v>12075</v>
      </c>
    </row>
    <row r="11" spans="1:26" ht="19.5" customHeight="1">
      <c r="A11" s="5" t="s">
        <v>40</v>
      </c>
      <c r="B11" s="5" t="s">
        <v>43</v>
      </c>
      <c r="C11" s="12">
        <v>6710</v>
      </c>
    </row>
    <row r="12" spans="1:26" ht="19.5" customHeight="1">
      <c r="A12" s="5" t="s">
        <v>40</v>
      </c>
      <c r="B12" s="5" t="s">
        <v>44</v>
      </c>
      <c r="C12" s="12">
        <v>5800</v>
      </c>
    </row>
    <row r="13" spans="1:26" ht="19.5" customHeight="1">
      <c r="A13" s="5" t="s">
        <v>40</v>
      </c>
      <c r="B13" s="5" t="s">
        <v>45</v>
      </c>
      <c r="C13" s="12">
        <v>5800</v>
      </c>
    </row>
    <row r="14" spans="1:26" ht="19.5" customHeight="1">
      <c r="A14" s="5" t="s">
        <v>40</v>
      </c>
      <c r="B14" s="5" t="s">
        <v>46</v>
      </c>
      <c r="C14" s="12">
        <v>10512.5</v>
      </c>
    </row>
    <row r="15" spans="1:26" ht="19.5" customHeight="1">
      <c r="A15" s="5" t="s">
        <v>40</v>
      </c>
      <c r="B15" s="5" t="s">
        <v>47</v>
      </c>
      <c r="C15" s="12">
        <v>5062.5</v>
      </c>
    </row>
    <row r="16" spans="1:26" ht="19.5" customHeight="1">
      <c r="A16" s="5" t="s">
        <v>49</v>
      </c>
      <c r="B16" s="5" t="s">
        <v>50</v>
      </c>
      <c r="C16" s="12">
        <v>13530</v>
      </c>
    </row>
    <row r="17" spans="1:3" ht="19.5" customHeight="1">
      <c r="A17" s="5" t="s">
        <v>49</v>
      </c>
      <c r="B17" s="5" t="s">
        <v>51</v>
      </c>
      <c r="C17" s="12">
        <v>3630</v>
      </c>
    </row>
    <row r="18" spans="1:3" ht="19.5" customHeight="1">
      <c r="A18" s="5" t="s">
        <v>49</v>
      </c>
      <c r="B18" s="5" t="s">
        <v>52</v>
      </c>
      <c r="C18" s="12">
        <v>7260</v>
      </c>
    </row>
    <row r="19" spans="1:3" ht="19.5" customHeight="1">
      <c r="A19" s="5" t="s">
        <v>49</v>
      </c>
      <c r="B19" s="5" t="s">
        <v>53</v>
      </c>
      <c r="C19" s="12">
        <v>1800</v>
      </c>
    </row>
    <row r="20" spans="1:3" ht="19.5" customHeight="1">
      <c r="A20" s="5" t="s">
        <v>49</v>
      </c>
      <c r="B20" s="5" t="s">
        <v>54</v>
      </c>
      <c r="C20" s="12">
        <v>1350</v>
      </c>
    </row>
    <row r="21" spans="1:3" ht="19.5" customHeight="1">
      <c r="A21" s="5" t="s">
        <v>49</v>
      </c>
      <c r="B21" s="5" t="s">
        <v>168</v>
      </c>
      <c r="C21" s="12">
        <v>4725</v>
      </c>
    </row>
    <row r="22" spans="1:3" ht="19.5" customHeight="1">
      <c r="A22" s="5" t="s">
        <v>49</v>
      </c>
      <c r="B22" s="5" t="s">
        <v>58</v>
      </c>
      <c r="C22" s="12">
        <v>2475</v>
      </c>
    </row>
    <row r="23" spans="1:3" ht="19.5" customHeight="1">
      <c r="A23" s="5" t="s">
        <v>49</v>
      </c>
      <c r="B23" s="5" t="s">
        <v>59</v>
      </c>
      <c r="C23" s="12">
        <v>14850</v>
      </c>
    </row>
    <row r="24" spans="1:3" ht="19.5" customHeight="1">
      <c r="A24" s="5" t="s">
        <v>67</v>
      </c>
      <c r="B24" s="5" t="s">
        <v>68</v>
      </c>
      <c r="C24" s="12">
        <v>4050</v>
      </c>
    </row>
    <row r="25" spans="1:3" ht="19.5" customHeight="1">
      <c r="A25" s="5" t="s">
        <v>67</v>
      </c>
      <c r="B25" s="5" t="s">
        <v>69</v>
      </c>
      <c r="C25" s="12">
        <v>1350</v>
      </c>
    </row>
    <row r="26" spans="1:3" ht="19.5" customHeight="1">
      <c r="A26" s="5" t="s">
        <v>67</v>
      </c>
      <c r="B26" s="5" t="s">
        <v>70</v>
      </c>
      <c r="C26" s="12">
        <v>5280</v>
      </c>
    </row>
    <row r="27" spans="1:3" ht="19.5" customHeight="1">
      <c r="A27" s="5" t="s">
        <v>67</v>
      </c>
      <c r="B27" s="5" t="s">
        <v>71</v>
      </c>
      <c r="C27" s="12">
        <v>3825</v>
      </c>
    </row>
    <row r="28" spans="1:3" ht="19.5" customHeight="1">
      <c r="A28" s="5" t="s">
        <v>67</v>
      </c>
      <c r="B28" s="5" t="s">
        <v>169</v>
      </c>
      <c r="C28" s="12">
        <v>1575</v>
      </c>
    </row>
    <row r="29" spans="1:3" ht="19.5" customHeight="1">
      <c r="A29" s="5" t="s">
        <v>67</v>
      </c>
      <c r="B29" s="5" t="s">
        <v>170</v>
      </c>
      <c r="C29" s="12">
        <v>4050</v>
      </c>
    </row>
    <row r="30" spans="1:3" ht="19.5" customHeight="1">
      <c r="A30" s="5" t="s">
        <v>67</v>
      </c>
      <c r="B30" s="5" t="s">
        <v>171</v>
      </c>
      <c r="C30" s="12">
        <v>5175</v>
      </c>
    </row>
    <row r="31" spans="1:3" ht="19.5" customHeight="1">
      <c r="A31" s="5" t="s">
        <v>67</v>
      </c>
      <c r="B31" s="5" t="s">
        <v>172</v>
      </c>
      <c r="C31" s="12">
        <v>2025</v>
      </c>
    </row>
    <row r="32" spans="1:3" ht="19.5" customHeight="1">
      <c r="A32" s="5" t="s">
        <v>67</v>
      </c>
      <c r="B32" s="5" t="s">
        <v>173</v>
      </c>
      <c r="C32" s="12">
        <v>1350</v>
      </c>
    </row>
    <row r="33" spans="1:3" ht="19.5" customHeight="1">
      <c r="A33" s="5" t="s">
        <v>67</v>
      </c>
      <c r="B33" s="5" t="s">
        <v>174</v>
      </c>
      <c r="C33" s="12">
        <v>2700</v>
      </c>
    </row>
    <row r="34" spans="1:3" ht="19.5" customHeight="1">
      <c r="A34" s="5" t="s">
        <v>67</v>
      </c>
      <c r="B34" s="5" t="s">
        <v>175</v>
      </c>
      <c r="C34" s="12">
        <v>4050</v>
      </c>
    </row>
    <row r="35" spans="1:3" ht="19.5" customHeight="1">
      <c r="A35" s="5" t="s">
        <v>67</v>
      </c>
      <c r="B35" s="5" t="s">
        <v>176</v>
      </c>
      <c r="C35" s="12">
        <v>5400</v>
      </c>
    </row>
    <row r="36" spans="1:3" ht="19.5" customHeight="1">
      <c r="A36" s="5" t="s">
        <v>67</v>
      </c>
      <c r="B36" s="5" t="s">
        <v>177</v>
      </c>
      <c r="C36" s="12">
        <v>3600</v>
      </c>
    </row>
    <row r="37" spans="1:3" ht="19.5" customHeight="1">
      <c r="A37" s="5" t="s">
        <v>67</v>
      </c>
      <c r="B37" s="5" t="s">
        <v>178</v>
      </c>
      <c r="C37" s="12">
        <v>4050</v>
      </c>
    </row>
    <row r="38" spans="1:3" ht="19.5" customHeight="1">
      <c r="A38" s="5" t="s">
        <v>67</v>
      </c>
      <c r="B38" s="5" t="s">
        <v>179</v>
      </c>
      <c r="C38" s="12">
        <v>4500</v>
      </c>
    </row>
    <row r="39" spans="1:3" ht="19.5" customHeight="1">
      <c r="A39" s="5" t="s">
        <v>67</v>
      </c>
      <c r="B39" s="5" t="s">
        <v>180</v>
      </c>
      <c r="C39" s="12">
        <v>2025</v>
      </c>
    </row>
    <row r="40" spans="1:3" ht="19.5" customHeight="1">
      <c r="A40" s="5" t="s">
        <v>67</v>
      </c>
      <c r="B40" s="5" t="s">
        <v>181</v>
      </c>
      <c r="C40" s="12">
        <v>3250</v>
      </c>
    </row>
    <row r="41" spans="1:3" ht="19.5" customHeight="1">
      <c r="A41" s="5" t="s">
        <v>67</v>
      </c>
      <c r="B41" s="5" t="s">
        <v>72</v>
      </c>
      <c r="C41" s="12">
        <v>6075</v>
      </c>
    </row>
    <row r="42" spans="1:3" ht="19.5" customHeight="1">
      <c r="A42" s="5" t="s">
        <v>67</v>
      </c>
      <c r="B42" s="5" t="s">
        <v>73</v>
      </c>
      <c r="C42" s="12">
        <v>2250</v>
      </c>
    </row>
    <row r="43" spans="1:3" ht="19.5" customHeight="1">
      <c r="A43" s="5" t="s">
        <v>67</v>
      </c>
      <c r="B43" s="5" t="s">
        <v>74</v>
      </c>
      <c r="C43" s="12">
        <v>9900</v>
      </c>
    </row>
    <row r="44" spans="1:3" ht="19.5" customHeight="1">
      <c r="A44" s="5" t="s">
        <v>67</v>
      </c>
      <c r="B44" s="5" t="s">
        <v>75</v>
      </c>
      <c r="C44" s="12">
        <v>2925</v>
      </c>
    </row>
    <row r="45" spans="1:3" ht="19.5" customHeight="1">
      <c r="A45" s="5" t="s">
        <v>67</v>
      </c>
      <c r="B45" s="5" t="s">
        <v>76</v>
      </c>
      <c r="C45" s="12">
        <v>3375</v>
      </c>
    </row>
    <row r="46" spans="1:3" ht="19.5" customHeight="1">
      <c r="A46" s="5" t="s">
        <v>67</v>
      </c>
      <c r="B46" s="5" t="s">
        <v>182</v>
      </c>
      <c r="C46" s="12">
        <v>0</v>
      </c>
    </row>
    <row r="47" spans="1:3" ht="19.5" customHeight="1">
      <c r="A47" s="5" t="s">
        <v>67</v>
      </c>
      <c r="B47" s="5" t="s">
        <v>183</v>
      </c>
      <c r="C47" s="12">
        <v>0</v>
      </c>
    </row>
    <row r="48" spans="1:3" ht="19.5" customHeight="1">
      <c r="A48" s="5" t="s">
        <v>67</v>
      </c>
      <c r="B48" s="5" t="s">
        <v>184</v>
      </c>
      <c r="C48" s="12">
        <v>450</v>
      </c>
    </row>
    <row r="49" spans="1:3" ht="19.5" customHeight="1">
      <c r="A49" s="5" t="s">
        <v>185</v>
      </c>
      <c r="B49" s="5" t="s">
        <v>186</v>
      </c>
      <c r="C49" s="12">
        <v>1800</v>
      </c>
    </row>
    <row r="50" spans="1:3" ht="19.5" customHeight="1">
      <c r="A50" s="5" t="s">
        <v>185</v>
      </c>
      <c r="B50" s="5" t="s">
        <v>187</v>
      </c>
      <c r="C50" s="12">
        <v>2700</v>
      </c>
    </row>
    <row r="51" spans="1:3" ht="19.5" customHeight="1">
      <c r="A51" s="5" t="s">
        <v>185</v>
      </c>
      <c r="B51" s="5" t="s">
        <v>188</v>
      </c>
      <c r="C51" s="12">
        <v>20460</v>
      </c>
    </row>
    <row r="52" spans="1:3" ht="19.5" customHeight="1">
      <c r="A52" s="5" t="s">
        <v>185</v>
      </c>
      <c r="B52" s="5" t="s">
        <v>189</v>
      </c>
      <c r="C52" s="12">
        <v>3630</v>
      </c>
    </row>
    <row r="53" spans="1:3" ht="19.5" customHeight="1">
      <c r="A53" s="5" t="s">
        <v>185</v>
      </c>
      <c r="B53" s="5" t="s">
        <v>190</v>
      </c>
      <c r="C53" s="12">
        <v>1350</v>
      </c>
    </row>
    <row r="54" spans="1:3" ht="19.5" customHeight="1">
      <c r="A54" s="5" t="s">
        <v>185</v>
      </c>
      <c r="B54" s="5" t="s">
        <v>191</v>
      </c>
      <c r="C54" s="12">
        <v>1575</v>
      </c>
    </row>
    <row r="55" spans="1:3" ht="19.5" customHeight="1">
      <c r="A55" s="5" t="s">
        <v>185</v>
      </c>
      <c r="B55" s="5" t="s">
        <v>192</v>
      </c>
      <c r="C55" s="12">
        <v>4050</v>
      </c>
    </row>
    <row r="56" spans="1:3" ht="19.5" customHeight="1">
      <c r="A56" s="5" t="s">
        <v>185</v>
      </c>
      <c r="B56" s="5" t="s">
        <v>193</v>
      </c>
      <c r="C56" s="12">
        <v>2700</v>
      </c>
    </row>
    <row r="57" spans="1:3" ht="19.5" customHeight="1">
      <c r="A57" s="5" t="s">
        <v>185</v>
      </c>
      <c r="B57" s="5" t="s">
        <v>194</v>
      </c>
      <c r="C57" s="12">
        <v>2310</v>
      </c>
    </row>
    <row r="58" spans="1:3" ht="19.5" customHeight="1">
      <c r="A58" s="5" t="s">
        <v>185</v>
      </c>
      <c r="B58" s="5" t="s">
        <v>195</v>
      </c>
      <c r="C58" s="12">
        <v>4050</v>
      </c>
    </row>
    <row r="59" spans="1:3" ht="19.5" customHeight="1">
      <c r="A59" s="5" t="s">
        <v>196</v>
      </c>
      <c r="B59" s="5" t="s">
        <v>197</v>
      </c>
      <c r="C59" s="12">
        <v>4700</v>
      </c>
    </row>
    <row r="60" spans="1:3" ht="19.5" customHeight="1">
      <c r="A60" s="5" t="s">
        <v>196</v>
      </c>
      <c r="B60" s="5" t="s">
        <v>198</v>
      </c>
      <c r="C60" s="12">
        <v>13200</v>
      </c>
    </row>
    <row r="61" spans="1:3" ht="19.5" customHeight="1">
      <c r="A61" s="5" t="s">
        <v>196</v>
      </c>
      <c r="B61" s="5" t="s">
        <v>199</v>
      </c>
      <c r="C61" s="12">
        <v>0</v>
      </c>
    </row>
    <row r="62" spans="1:3" ht="19.5" customHeight="1">
      <c r="A62" s="5" t="s">
        <v>196</v>
      </c>
      <c r="B62" s="5" t="s">
        <v>200</v>
      </c>
      <c r="C62" s="12">
        <v>8450</v>
      </c>
    </row>
    <row r="63" spans="1:3" ht="19.5" customHeight="1">
      <c r="A63" s="5" t="s">
        <v>196</v>
      </c>
      <c r="B63" s="5" t="s">
        <v>201</v>
      </c>
      <c r="C63" s="12">
        <v>9450</v>
      </c>
    </row>
    <row r="64" spans="1:3" ht="19.5" customHeight="1">
      <c r="A64" s="5" t="s">
        <v>196</v>
      </c>
      <c r="B64" s="5" t="s">
        <v>202</v>
      </c>
      <c r="C64" s="12">
        <v>7475</v>
      </c>
    </row>
    <row r="65" spans="1:3" ht="19.5" customHeight="1">
      <c r="A65" s="5" t="s">
        <v>196</v>
      </c>
      <c r="B65" s="5" t="s">
        <v>203</v>
      </c>
      <c r="C65" s="12">
        <v>0</v>
      </c>
    </row>
    <row r="66" spans="1:3" ht="19.5" customHeight="1">
      <c r="A66" s="5" t="s">
        <v>196</v>
      </c>
      <c r="B66" s="5" t="s">
        <v>204</v>
      </c>
      <c r="C66" s="12">
        <v>0</v>
      </c>
    </row>
    <row r="67" spans="1:3" ht="19.5" customHeight="1">
      <c r="A67" s="5" t="s">
        <v>196</v>
      </c>
      <c r="B67" s="5" t="s">
        <v>205</v>
      </c>
      <c r="C67" s="12">
        <v>0</v>
      </c>
    </row>
    <row r="68" spans="1:3" ht="19.5" customHeight="1">
      <c r="A68" s="5" t="s">
        <v>206</v>
      </c>
      <c r="B68" s="5" t="s">
        <v>207</v>
      </c>
      <c r="C68" s="12">
        <v>150</v>
      </c>
    </row>
    <row r="69" spans="1:3" ht="19.5" customHeight="1">
      <c r="A69" s="5" t="s">
        <v>206</v>
      </c>
      <c r="B69" s="5" t="s">
        <v>208</v>
      </c>
      <c r="C69" s="12">
        <v>660</v>
      </c>
    </row>
    <row r="70" spans="1:3" ht="19.5" customHeight="1">
      <c r="A70" s="5" t="s">
        <v>206</v>
      </c>
      <c r="B70" s="5" t="s">
        <v>209</v>
      </c>
      <c r="C70" s="12">
        <v>120</v>
      </c>
    </row>
    <row r="71" spans="1:3" ht="19.5" customHeight="1">
      <c r="A71" s="5" t="s">
        <v>206</v>
      </c>
      <c r="B71" s="5" t="s">
        <v>210</v>
      </c>
      <c r="C71" s="12">
        <v>720</v>
      </c>
    </row>
    <row r="72" spans="1:3" ht="19.5" customHeight="1">
      <c r="A72" s="5" t="s">
        <v>206</v>
      </c>
      <c r="B72" s="5" t="s">
        <v>211</v>
      </c>
      <c r="C72" s="12">
        <v>120</v>
      </c>
    </row>
    <row r="73" spans="1:3" ht="19.5" customHeight="1">
      <c r="A73" s="5" t="s">
        <v>206</v>
      </c>
      <c r="B73" s="5" t="s">
        <v>212</v>
      </c>
      <c r="C73" s="12">
        <v>720</v>
      </c>
    </row>
    <row r="74" spans="1:3" ht="19.5" customHeight="1">
      <c r="A74" s="5" t="s">
        <v>206</v>
      </c>
      <c r="B74" s="5" t="s">
        <v>213</v>
      </c>
      <c r="C74" s="12">
        <v>150</v>
      </c>
    </row>
    <row r="75" spans="1:3" ht="19.5" customHeight="1">
      <c r="A75" s="5" t="s">
        <v>206</v>
      </c>
      <c r="B75" s="5" t="s">
        <v>214</v>
      </c>
      <c r="C75" s="12">
        <v>660</v>
      </c>
    </row>
    <row r="76" spans="1:3" ht="19.5" customHeight="1">
      <c r="A76" s="5" t="s">
        <v>206</v>
      </c>
      <c r="B76" s="5" t="s">
        <v>215</v>
      </c>
      <c r="C76" s="12">
        <v>180</v>
      </c>
    </row>
    <row r="77" spans="1:3" ht="19.5" customHeight="1">
      <c r="A77" s="5" t="s">
        <v>206</v>
      </c>
      <c r="B77" s="5" t="s">
        <v>216</v>
      </c>
      <c r="C77" s="12">
        <v>600</v>
      </c>
    </row>
    <row r="78" spans="1:3" ht="19.5" customHeight="1">
      <c r="A78" s="5" t="s">
        <v>206</v>
      </c>
      <c r="B78" s="5" t="s">
        <v>217</v>
      </c>
      <c r="C78" s="12">
        <v>180</v>
      </c>
    </row>
    <row r="79" spans="1:3" ht="19.5" customHeight="1">
      <c r="A79" s="5" t="s">
        <v>206</v>
      </c>
      <c r="B79" s="5" t="s">
        <v>218</v>
      </c>
      <c r="C79" s="12">
        <v>600</v>
      </c>
    </row>
    <row r="80" spans="1:3" ht="19.5" customHeight="1">
      <c r="A80" s="5" t="s">
        <v>206</v>
      </c>
      <c r="B80" s="5" t="s">
        <v>219</v>
      </c>
      <c r="C80" s="12">
        <v>120</v>
      </c>
    </row>
    <row r="81" spans="1:3" ht="19.5" customHeight="1">
      <c r="A81" s="5" t="s">
        <v>206</v>
      </c>
      <c r="B81" s="5" t="s">
        <v>220</v>
      </c>
      <c r="C81" s="12">
        <v>300</v>
      </c>
    </row>
    <row r="82" spans="1:3" ht="19.5" customHeight="1">
      <c r="A82" s="5" t="s">
        <v>206</v>
      </c>
      <c r="B82" s="5" t="s">
        <v>221</v>
      </c>
      <c r="C82" s="12">
        <v>630</v>
      </c>
    </row>
    <row r="83" spans="1:3" ht="19.5" customHeight="1">
      <c r="A83" s="5" t="s">
        <v>206</v>
      </c>
      <c r="B83" s="5" t="s">
        <v>222</v>
      </c>
      <c r="C83" s="12">
        <v>1160</v>
      </c>
    </row>
    <row r="84" spans="1:3" ht="19.5" customHeight="1">
      <c r="A84" s="5" t="s">
        <v>206</v>
      </c>
      <c r="B84" s="5" t="s">
        <v>223</v>
      </c>
      <c r="C84" s="12">
        <v>630</v>
      </c>
    </row>
    <row r="85" spans="1:3" ht="19.5" customHeight="1">
      <c r="A85" s="5" t="s">
        <v>206</v>
      </c>
      <c r="B85" s="5" t="s">
        <v>224</v>
      </c>
      <c r="C85" s="12">
        <v>1140</v>
      </c>
    </row>
    <row r="86" spans="1:3" ht="19.5" customHeight="1">
      <c r="A86" s="5" t="s">
        <v>206</v>
      </c>
      <c r="B86" s="5" t="s">
        <v>225</v>
      </c>
      <c r="C86" s="12">
        <v>540</v>
      </c>
    </row>
  </sheetData>
  <pageMargins left="0.7" right="0.7" top="0.75" bottom="0.75" header="0" footer="0"/>
  <pageSetup scale="3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899"/>
  <sheetViews>
    <sheetView workbookViewId="0">
      <pane xSplit="2" ySplit="1" topLeftCell="C2" activePane="bottomRight" state="frozen"/>
      <selection pane="topRight" activeCell="C1" sqref="C1"/>
      <selection pane="bottomLeft" activeCell="A2" sqref="A2"/>
      <selection pane="bottomRight" activeCell="K12" sqref="K12"/>
    </sheetView>
  </sheetViews>
  <sheetFormatPr defaultColWidth="11.33203125" defaultRowHeight="15" customHeight="1"/>
  <cols>
    <col min="1" max="1" width="23.33203125" customWidth="1"/>
    <col min="2" max="2" width="54.5546875" customWidth="1"/>
    <col min="3" max="3" width="14.109375" customWidth="1"/>
    <col min="4" max="4" width="9.77734375" customWidth="1"/>
    <col min="5" max="5" width="8" customWidth="1"/>
    <col min="6" max="6" width="12" customWidth="1"/>
    <col min="7" max="7" width="9.77734375" customWidth="1"/>
    <col min="8" max="13" width="10.109375" customWidth="1"/>
    <col min="14" max="15" width="7" customWidth="1"/>
    <col min="16" max="16" width="11" customWidth="1"/>
    <col min="17" max="17" width="13.44140625" customWidth="1"/>
    <col min="18" max="18" width="15.44140625" customWidth="1"/>
    <col min="19" max="25" width="8.5546875" customWidth="1"/>
  </cols>
  <sheetData>
    <row r="1" spans="1:25" ht="19.5" customHeight="1">
      <c r="A1" s="24" t="s">
        <v>8</v>
      </c>
      <c r="B1" s="24" t="s">
        <v>153</v>
      </c>
      <c r="C1" s="24" t="s">
        <v>154</v>
      </c>
      <c r="D1" s="25" t="s">
        <v>155</v>
      </c>
      <c r="E1" s="25" t="s">
        <v>156</v>
      </c>
      <c r="F1" s="26" t="s">
        <v>157</v>
      </c>
      <c r="G1" s="26" t="s">
        <v>3</v>
      </c>
      <c r="H1" s="26" t="s">
        <v>78</v>
      </c>
      <c r="I1" s="26" t="s">
        <v>79</v>
      </c>
      <c r="J1" s="26" t="s">
        <v>158</v>
      </c>
      <c r="K1" s="26" t="s">
        <v>159</v>
      </c>
      <c r="L1" s="26" t="s">
        <v>160</v>
      </c>
      <c r="M1" s="26" t="s">
        <v>161</v>
      </c>
      <c r="N1" s="27" t="s">
        <v>162</v>
      </c>
      <c r="O1" s="27" t="s">
        <v>163</v>
      </c>
      <c r="P1" s="27" t="s">
        <v>164</v>
      </c>
      <c r="Q1" s="28" t="s">
        <v>165</v>
      </c>
      <c r="R1" s="28" t="s">
        <v>166</v>
      </c>
      <c r="S1" s="24"/>
      <c r="T1" s="24"/>
      <c r="U1" s="24"/>
      <c r="V1" s="24"/>
      <c r="W1" s="24"/>
      <c r="X1" s="24"/>
      <c r="Y1" s="24"/>
    </row>
    <row r="2" spans="1:25" ht="19.5" customHeight="1">
      <c r="A2" s="5" t="s">
        <v>31</v>
      </c>
      <c r="B2" s="5" t="s">
        <v>32</v>
      </c>
      <c r="C2" s="12">
        <v>22000</v>
      </c>
      <c r="D2" s="30" t="str">
        <f t="shared" ref="D2:R2" si="0">IF(COUNTIF($B2,"*"&amp;D$1&amp;"*")&gt;0,D$1,"")</f>
        <v>Bearss</v>
      </c>
      <c r="E2" s="30" t="str">
        <f t="shared" si="0"/>
        <v/>
      </c>
      <c r="F2" s="30" t="str">
        <f t="shared" si="0"/>
        <v>Package</v>
      </c>
      <c r="G2" s="33" t="str">
        <f t="shared" si="0"/>
        <v/>
      </c>
      <c r="H2" s="33" t="str">
        <f t="shared" si="0"/>
        <v/>
      </c>
      <c r="I2" s="33" t="str">
        <f t="shared" si="0"/>
        <v/>
      </c>
      <c r="J2" s="33" t="str">
        <f t="shared" si="0"/>
        <v/>
      </c>
      <c r="K2" s="33" t="str">
        <f t="shared" si="0"/>
        <v/>
      </c>
      <c r="L2" s="33" t="str">
        <f t="shared" si="0"/>
        <v/>
      </c>
      <c r="M2" s="33" t="str">
        <f t="shared" si="0"/>
        <v/>
      </c>
      <c r="N2" s="30" t="str">
        <f t="shared" si="0"/>
        <v/>
      </c>
      <c r="O2" s="30" t="str">
        <f t="shared" si="0"/>
        <v/>
      </c>
      <c r="P2" s="30" t="str">
        <f t="shared" si="0"/>
        <v>Full Day</v>
      </c>
      <c r="Q2" s="30" t="str">
        <f t="shared" si="0"/>
        <v/>
      </c>
      <c r="R2" s="30" t="str">
        <f t="shared" si="0"/>
        <v/>
      </c>
    </row>
    <row r="3" spans="1:25" ht="19.5" customHeight="1">
      <c r="A3" s="5" t="s">
        <v>31</v>
      </c>
      <c r="B3" s="5" t="s">
        <v>35</v>
      </c>
      <c r="C3" s="12">
        <v>1993.75</v>
      </c>
      <c r="D3" s="30" t="str">
        <f t="shared" ref="D3:R3" si="1">IF(COUNTIF($B3,"*"&amp;D$1&amp;"*")&gt;0,D$1,"")</f>
        <v>Bearss</v>
      </c>
      <c r="E3" s="30" t="str">
        <f t="shared" si="1"/>
        <v/>
      </c>
      <c r="F3" s="30" t="str">
        <f t="shared" si="1"/>
        <v/>
      </c>
      <c r="G3" s="33" t="str">
        <f t="shared" si="1"/>
        <v/>
      </c>
      <c r="H3" s="33" t="str">
        <f t="shared" si="1"/>
        <v/>
      </c>
      <c r="I3" s="33" t="str">
        <f t="shared" si="1"/>
        <v/>
      </c>
      <c r="J3" s="33" t="str">
        <f t="shared" si="1"/>
        <v/>
      </c>
      <c r="K3" s="33" t="str">
        <f t="shared" si="1"/>
        <v/>
      </c>
      <c r="L3" s="33" t="str">
        <f t="shared" si="1"/>
        <v/>
      </c>
      <c r="M3" s="33" t="str">
        <f t="shared" si="1"/>
        <v/>
      </c>
      <c r="N3" s="30" t="str">
        <f t="shared" si="1"/>
        <v/>
      </c>
      <c r="O3" s="30" t="str">
        <f t="shared" si="1"/>
        <v/>
      </c>
      <c r="P3" s="30" t="str">
        <f t="shared" si="1"/>
        <v>Full Day</v>
      </c>
      <c r="Q3" s="30" t="str">
        <f t="shared" si="1"/>
        <v/>
      </c>
      <c r="R3" s="30" t="str">
        <f t="shared" si="1"/>
        <v/>
      </c>
    </row>
    <row r="4" spans="1:25" ht="19.5" customHeight="1">
      <c r="A4" s="5" t="s">
        <v>40</v>
      </c>
      <c r="B4" s="5" t="s">
        <v>41</v>
      </c>
      <c r="C4" s="12">
        <v>15774</v>
      </c>
      <c r="D4" s="30" t="str">
        <f t="shared" ref="D4:R4" si="2">IF(COUNTIF($B4,"*"&amp;D$1&amp;"*")&gt;0,D$1,"")</f>
        <v/>
      </c>
      <c r="E4" s="30" t="str">
        <f t="shared" si="2"/>
        <v>ECC</v>
      </c>
      <c r="F4" s="30" t="str">
        <f t="shared" si="2"/>
        <v>Package</v>
      </c>
      <c r="G4" s="33" t="str">
        <f t="shared" si="2"/>
        <v/>
      </c>
      <c r="H4" s="33" t="str">
        <f t="shared" si="2"/>
        <v/>
      </c>
      <c r="I4" s="33" t="str">
        <f t="shared" si="2"/>
        <v/>
      </c>
      <c r="J4" s="33" t="str">
        <f t="shared" si="2"/>
        <v/>
      </c>
      <c r="K4" s="33" t="str">
        <f t="shared" si="2"/>
        <v/>
      </c>
      <c r="L4" s="33" t="str">
        <f t="shared" si="2"/>
        <v/>
      </c>
      <c r="M4" s="33" t="str">
        <f t="shared" si="2"/>
        <v/>
      </c>
      <c r="N4" s="30" t="str">
        <f t="shared" si="2"/>
        <v/>
      </c>
      <c r="O4" s="30" t="str">
        <f t="shared" si="2"/>
        <v/>
      </c>
      <c r="P4" s="30" t="str">
        <f t="shared" si="2"/>
        <v>Full Day</v>
      </c>
      <c r="Q4" s="30" t="str">
        <f t="shared" si="2"/>
        <v/>
      </c>
      <c r="R4" s="30" t="str">
        <f t="shared" si="2"/>
        <v/>
      </c>
    </row>
    <row r="5" spans="1:25" ht="19.5" customHeight="1">
      <c r="A5" s="5" t="s">
        <v>40</v>
      </c>
      <c r="B5" s="5" t="s">
        <v>42</v>
      </c>
      <c r="C5" s="12">
        <v>12075</v>
      </c>
      <c r="D5" s="30" t="str">
        <f t="shared" ref="D5:R5" si="3">IF(COUNTIF($B5,"*"&amp;D$1&amp;"*")&gt;0,D$1,"")</f>
        <v/>
      </c>
      <c r="E5" s="30" t="str">
        <f t="shared" si="3"/>
        <v>ECC</v>
      </c>
      <c r="F5" s="30" t="str">
        <f t="shared" si="3"/>
        <v>Package</v>
      </c>
      <c r="G5" s="33" t="str">
        <f t="shared" si="3"/>
        <v/>
      </c>
      <c r="H5" s="33" t="str">
        <f t="shared" si="3"/>
        <v/>
      </c>
      <c r="I5" s="33" t="str">
        <f t="shared" si="3"/>
        <v/>
      </c>
      <c r="J5" s="33" t="str">
        <f t="shared" si="3"/>
        <v/>
      </c>
      <c r="K5" s="33" t="str">
        <f t="shared" si="3"/>
        <v/>
      </c>
      <c r="L5" s="33" t="str">
        <f t="shared" si="3"/>
        <v/>
      </c>
      <c r="M5" s="33" t="str">
        <f t="shared" si="3"/>
        <v/>
      </c>
      <c r="N5" s="30" t="str">
        <f t="shared" si="3"/>
        <v/>
      </c>
      <c r="O5" s="30" t="str">
        <f t="shared" si="3"/>
        <v/>
      </c>
      <c r="P5" s="30" t="str">
        <f t="shared" si="3"/>
        <v>Full Day</v>
      </c>
      <c r="Q5" s="30" t="str">
        <f t="shared" si="3"/>
        <v/>
      </c>
      <c r="R5" s="30" t="str">
        <f t="shared" si="3"/>
        <v/>
      </c>
    </row>
    <row r="6" spans="1:25" ht="19.5" customHeight="1">
      <c r="A6" s="5" t="s">
        <v>40</v>
      </c>
      <c r="B6" s="5" t="s">
        <v>43</v>
      </c>
      <c r="C6" s="12">
        <v>6710</v>
      </c>
      <c r="D6" s="30" t="str">
        <f t="shared" ref="D6:R6" si="4">IF(COUNTIF($B6,"*"&amp;D$1&amp;"*")&gt;0,D$1,"")</f>
        <v/>
      </c>
      <c r="E6" s="30" t="str">
        <f t="shared" si="4"/>
        <v>ECC</v>
      </c>
      <c r="F6" s="30" t="str">
        <f t="shared" si="4"/>
        <v>Package</v>
      </c>
      <c r="G6" s="33" t="str">
        <f t="shared" si="4"/>
        <v/>
      </c>
      <c r="H6" s="33" t="str">
        <f t="shared" si="4"/>
        <v/>
      </c>
      <c r="I6" s="33" t="str">
        <f t="shared" si="4"/>
        <v/>
      </c>
      <c r="J6" s="33" t="str">
        <f t="shared" si="4"/>
        <v/>
      </c>
      <c r="K6" s="33" t="str">
        <f t="shared" si="4"/>
        <v/>
      </c>
      <c r="L6" s="33" t="str">
        <f t="shared" si="4"/>
        <v/>
      </c>
      <c r="M6" s="33" t="str">
        <f t="shared" si="4"/>
        <v/>
      </c>
      <c r="N6" s="30" t="str">
        <f t="shared" si="4"/>
        <v/>
      </c>
      <c r="O6" s="30" t="str">
        <f t="shared" si="4"/>
        <v/>
      </c>
      <c r="P6" s="30" t="str">
        <f t="shared" si="4"/>
        <v>Full Day</v>
      </c>
      <c r="Q6" s="30" t="str">
        <f t="shared" si="4"/>
        <v/>
      </c>
      <c r="R6" s="30" t="str">
        <f t="shared" si="4"/>
        <v/>
      </c>
    </row>
    <row r="7" spans="1:25" ht="19.5" customHeight="1">
      <c r="A7" s="5" t="s">
        <v>40</v>
      </c>
      <c r="B7" s="5" t="s">
        <v>47</v>
      </c>
      <c r="C7" s="12">
        <v>5062.5</v>
      </c>
      <c r="D7" s="30" t="str">
        <f t="shared" ref="D7:R7" si="5">IF(COUNTIF($B7,"*"&amp;D$1&amp;"*")&gt;0,D$1,"")</f>
        <v/>
      </c>
      <c r="E7" s="30" t="str">
        <f t="shared" si="5"/>
        <v>ECC</v>
      </c>
      <c r="F7" s="30" t="str">
        <f t="shared" si="5"/>
        <v/>
      </c>
      <c r="G7" s="33" t="str">
        <f t="shared" si="5"/>
        <v/>
      </c>
      <c r="H7" s="33" t="str">
        <f t="shared" si="5"/>
        <v/>
      </c>
      <c r="I7" s="33" t="str">
        <f t="shared" si="5"/>
        <v/>
      </c>
      <c r="J7" s="33" t="str">
        <f t="shared" si="5"/>
        <v/>
      </c>
      <c r="K7" s="33" t="str">
        <f t="shared" si="5"/>
        <v/>
      </c>
      <c r="L7" s="33" t="str">
        <f t="shared" si="5"/>
        <v/>
      </c>
      <c r="M7" s="33" t="str">
        <f t="shared" si="5"/>
        <v/>
      </c>
      <c r="N7" s="30" t="str">
        <f t="shared" si="5"/>
        <v/>
      </c>
      <c r="O7" s="30" t="str">
        <f t="shared" si="5"/>
        <v/>
      </c>
      <c r="P7" s="30" t="str">
        <f t="shared" si="5"/>
        <v>Full Day</v>
      </c>
      <c r="Q7" s="30" t="str">
        <f t="shared" si="5"/>
        <v/>
      </c>
      <c r="R7" s="30" t="str">
        <f t="shared" si="5"/>
        <v/>
      </c>
    </row>
    <row r="8" spans="1:25" ht="19.5" customHeight="1">
      <c r="A8" s="5" t="s">
        <v>49</v>
      </c>
      <c r="B8" s="5" t="s">
        <v>50</v>
      </c>
      <c r="C8" s="12">
        <v>13530</v>
      </c>
      <c r="D8" s="30" t="str">
        <f t="shared" ref="D8:R8" si="6">IF(COUNTIF($B8,"*"&amp;D$1&amp;"*")&gt;0,D$1,"")</f>
        <v>Bearss</v>
      </c>
      <c r="E8" s="30" t="str">
        <f t="shared" si="6"/>
        <v/>
      </c>
      <c r="F8" s="30" t="str">
        <f t="shared" si="6"/>
        <v/>
      </c>
      <c r="G8" s="33" t="str">
        <f t="shared" si="6"/>
        <v>Week 1</v>
      </c>
      <c r="H8" s="33" t="str">
        <f t="shared" si="6"/>
        <v/>
      </c>
      <c r="I8" s="33" t="str">
        <f t="shared" si="6"/>
        <v/>
      </c>
      <c r="J8" s="33" t="str">
        <f t="shared" si="6"/>
        <v/>
      </c>
      <c r="K8" s="33" t="str">
        <f t="shared" si="6"/>
        <v/>
      </c>
      <c r="L8" s="33" t="str">
        <f t="shared" si="6"/>
        <v/>
      </c>
      <c r="M8" s="33" t="str">
        <f t="shared" si="6"/>
        <v/>
      </c>
      <c r="N8" s="30" t="str">
        <f t="shared" si="6"/>
        <v/>
      </c>
      <c r="O8" s="30" t="str">
        <f t="shared" si="6"/>
        <v/>
      </c>
      <c r="P8" s="30" t="str">
        <f t="shared" si="6"/>
        <v>Full Day</v>
      </c>
      <c r="Q8" s="30" t="str">
        <f t="shared" si="6"/>
        <v/>
      </c>
      <c r="R8" s="30" t="str">
        <f t="shared" si="6"/>
        <v/>
      </c>
    </row>
    <row r="9" spans="1:25" ht="19.5" customHeight="1">
      <c r="A9" s="5" t="s">
        <v>49</v>
      </c>
      <c r="B9" s="5" t="s">
        <v>226</v>
      </c>
      <c r="C9" s="12">
        <v>11880</v>
      </c>
      <c r="D9" s="30" t="str">
        <f t="shared" ref="D9:R9" si="7">IF(COUNTIF($B9,"*"&amp;D$1&amp;"*")&gt;0,D$1,"")</f>
        <v>Bearss</v>
      </c>
      <c r="E9" s="30" t="str">
        <f t="shared" si="7"/>
        <v/>
      </c>
      <c r="F9" s="30" t="str">
        <f t="shared" si="7"/>
        <v/>
      </c>
      <c r="G9" s="33" t="str">
        <f t="shared" si="7"/>
        <v/>
      </c>
      <c r="H9" s="33" t="str">
        <f t="shared" si="7"/>
        <v>Week 2</v>
      </c>
      <c r="I9" s="33" t="str">
        <f t="shared" si="7"/>
        <v/>
      </c>
      <c r="J9" s="33" t="str">
        <f t="shared" si="7"/>
        <v/>
      </c>
      <c r="K9" s="33" t="str">
        <f t="shared" si="7"/>
        <v/>
      </c>
      <c r="L9" s="33" t="str">
        <f t="shared" si="7"/>
        <v/>
      </c>
      <c r="M9" s="33" t="str">
        <f t="shared" si="7"/>
        <v/>
      </c>
      <c r="N9" s="30" t="str">
        <f t="shared" si="7"/>
        <v/>
      </c>
      <c r="O9" s="30" t="str">
        <f t="shared" si="7"/>
        <v/>
      </c>
      <c r="P9" s="30" t="str">
        <f t="shared" si="7"/>
        <v>Full Day</v>
      </c>
      <c r="Q9" s="30" t="str">
        <f t="shared" si="7"/>
        <v/>
      </c>
      <c r="R9" s="30" t="str">
        <f t="shared" si="7"/>
        <v/>
      </c>
    </row>
    <row r="10" spans="1:25" ht="19.5" customHeight="1">
      <c r="A10" s="5" t="s">
        <v>49</v>
      </c>
      <c r="B10" s="5" t="s">
        <v>227</v>
      </c>
      <c r="C10" s="12">
        <v>6600</v>
      </c>
      <c r="D10" s="30" t="str">
        <f t="shared" ref="D10:R10" si="8">IF(COUNTIF($B10,"*"&amp;D$1&amp;"*")&gt;0,D$1,"")</f>
        <v/>
      </c>
      <c r="E10" s="30" t="str">
        <f t="shared" si="8"/>
        <v>ECC</v>
      </c>
      <c r="F10" s="30" t="str">
        <f t="shared" si="8"/>
        <v/>
      </c>
      <c r="G10" s="33" t="str">
        <f t="shared" si="8"/>
        <v/>
      </c>
      <c r="H10" s="33" t="str">
        <f t="shared" si="8"/>
        <v>Week 2</v>
      </c>
      <c r="I10" s="33" t="str">
        <f t="shared" si="8"/>
        <v/>
      </c>
      <c r="J10" s="33" t="str">
        <f t="shared" si="8"/>
        <v/>
      </c>
      <c r="K10" s="33" t="str">
        <f t="shared" si="8"/>
        <v/>
      </c>
      <c r="L10" s="33" t="str">
        <f t="shared" si="8"/>
        <v/>
      </c>
      <c r="M10" s="33" t="str">
        <f t="shared" si="8"/>
        <v/>
      </c>
      <c r="N10" s="30" t="str">
        <f t="shared" si="8"/>
        <v/>
      </c>
      <c r="O10" s="30" t="str">
        <f t="shared" si="8"/>
        <v/>
      </c>
      <c r="P10" s="30" t="str">
        <f t="shared" si="8"/>
        <v>Full Day</v>
      </c>
      <c r="Q10" s="30" t="str">
        <f t="shared" si="8"/>
        <v/>
      </c>
      <c r="R10" s="30" t="str">
        <f t="shared" si="8"/>
        <v/>
      </c>
    </row>
    <row r="11" spans="1:25" ht="19.5" customHeight="1">
      <c r="A11" s="5" t="s">
        <v>49</v>
      </c>
      <c r="B11" s="5" t="s">
        <v>228</v>
      </c>
      <c r="C11" s="12">
        <v>11250</v>
      </c>
      <c r="D11" s="30" t="str">
        <f t="shared" ref="D11:R11" si="9">IF(COUNTIF($B11,"*"&amp;D$1&amp;"*")&gt;0,D$1,"")</f>
        <v>Bearss</v>
      </c>
      <c r="E11" s="30" t="str">
        <f t="shared" si="9"/>
        <v/>
      </c>
      <c r="F11" s="30" t="str">
        <f t="shared" si="9"/>
        <v/>
      </c>
      <c r="G11" s="33" t="str">
        <f t="shared" si="9"/>
        <v/>
      </c>
      <c r="H11" s="33" t="str">
        <f t="shared" si="9"/>
        <v/>
      </c>
      <c r="I11" s="33" t="str">
        <f t="shared" si="9"/>
        <v>Week 3</v>
      </c>
      <c r="J11" s="33" t="str">
        <f t="shared" si="9"/>
        <v/>
      </c>
      <c r="K11" s="33" t="str">
        <f t="shared" si="9"/>
        <v/>
      </c>
      <c r="L11" s="33" t="str">
        <f t="shared" si="9"/>
        <v/>
      </c>
      <c r="M11" s="33" t="str">
        <f t="shared" si="9"/>
        <v/>
      </c>
      <c r="N11" s="30" t="str">
        <f t="shared" si="9"/>
        <v/>
      </c>
      <c r="O11" s="30" t="str">
        <f t="shared" si="9"/>
        <v/>
      </c>
      <c r="P11" s="30" t="str">
        <f t="shared" si="9"/>
        <v>Full Day</v>
      </c>
      <c r="Q11" s="30" t="str">
        <f t="shared" si="9"/>
        <v/>
      </c>
      <c r="R11" s="30" t="str">
        <f t="shared" si="9"/>
        <v/>
      </c>
    </row>
    <row r="12" spans="1:25" ht="19.5" customHeight="1">
      <c r="A12" s="5" t="s">
        <v>49</v>
      </c>
      <c r="B12" s="5" t="s">
        <v>229</v>
      </c>
      <c r="C12" s="12">
        <v>1575</v>
      </c>
      <c r="D12" s="30" t="str">
        <f t="shared" ref="D12:R12" si="10">IF(COUNTIF($B12,"*"&amp;D$1&amp;"*")&gt;0,D$1,"")</f>
        <v>Bearss</v>
      </c>
      <c r="E12" s="30" t="str">
        <f t="shared" si="10"/>
        <v/>
      </c>
      <c r="F12" s="30" t="str">
        <f t="shared" si="10"/>
        <v/>
      </c>
      <c r="G12" s="33" t="str">
        <f t="shared" si="10"/>
        <v/>
      </c>
      <c r="H12" s="33" t="str">
        <f t="shared" si="10"/>
        <v/>
      </c>
      <c r="I12" s="33" t="str">
        <f t="shared" si="10"/>
        <v>Week 3</v>
      </c>
      <c r="J12" s="33" t="str">
        <f t="shared" si="10"/>
        <v/>
      </c>
      <c r="K12" s="33" t="str">
        <f t="shared" si="10"/>
        <v/>
      </c>
      <c r="L12" s="33" t="str">
        <f t="shared" si="10"/>
        <v/>
      </c>
      <c r="M12" s="33" t="str">
        <f t="shared" si="10"/>
        <v/>
      </c>
      <c r="N12" s="30" t="str">
        <f t="shared" si="10"/>
        <v>A.M.</v>
      </c>
      <c r="O12" s="30" t="str">
        <f t="shared" si="10"/>
        <v/>
      </c>
      <c r="P12" s="30" t="str">
        <f t="shared" si="10"/>
        <v/>
      </c>
      <c r="Q12" s="30" t="str">
        <f t="shared" si="10"/>
        <v/>
      </c>
      <c r="R12" s="30" t="str">
        <f t="shared" si="10"/>
        <v/>
      </c>
    </row>
    <row r="13" spans="1:25" ht="19.5" customHeight="1">
      <c r="A13" s="5" t="s">
        <v>49</v>
      </c>
      <c r="B13" s="5" t="s">
        <v>230</v>
      </c>
      <c r="C13" s="12">
        <v>2925</v>
      </c>
      <c r="D13" s="30" t="str">
        <f t="shared" ref="D13:R13" si="11">IF(COUNTIF($B13,"*"&amp;D$1&amp;"*")&gt;0,D$1,"")</f>
        <v/>
      </c>
      <c r="E13" s="30" t="str">
        <f t="shared" si="11"/>
        <v>ECC</v>
      </c>
      <c r="F13" s="30" t="str">
        <f t="shared" si="11"/>
        <v/>
      </c>
      <c r="G13" s="33" t="str">
        <f t="shared" si="11"/>
        <v/>
      </c>
      <c r="H13" s="33" t="str">
        <f t="shared" si="11"/>
        <v/>
      </c>
      <c r="I13" s="33" t="str">
        <f t="shared" si="11"/>
        <v/>
      </c>
      <c r="J13" s="33" t="str">
        <f t="shared" si="11"/>
        <v>Week 4</v>
      </c>
      <c r="K13" s="33" t="str">
        <f t="shared" si="11"/>
        <v/>
      </c>
      <c r="L13" s="33" t="str">
        <f t="shared" si="11"/>
        <v/>
      </c>
      <c r="M13" s="33" t="str">
        <f t="shared" si="11"/>
        <v/>
      </c>
      <c r="N13" s="30" t="str">
        <f t="shared" si="11"/>
        <v>A.M.</v>
      </c>
      <c r="O13" s="30" t="str">
        <f t="shared" si="11"/>
        <v/>
      </c>
      <c r="P13" s="30" t="str">
        <f t="shared" si="11"/>
        <v/>
      </c>
      <c r="Q13" s="30" t="str">
        <f t="shared" si="11"/>
        <v/>
      </c>
      <c r="R13" s="30" t="str">
        <f t="shared" si="11"/>
        <v/>
      </c>
    </row>
    <row r="14" spans="1:25" ht="19.5" customHeight="1">
      <c r="A14" s="5" t="s">
        <v>49</v>
      </c>
      <c r="B14" s="5" t="s">
        <v>231</v>
      </c>
      <c r="C14" s="12">
        <v>900</v>
      </c>
      <c r="D14" s="30" t="str">
        <f t="shared" ref="D14:R14" si="12">IF(COUNTIF($B14,"*"&amp;D$1&amp;"*")&gt;0,D$1,"")</f>
        <v>Bearss</v>
      </c>
      <c r="E14" s="30" t="str">
        <f t="shared" si="12"/>
        <v/>
      </c>
      <c r="F14" s="30" t="str">
        <f t="shared" si="12"/>
        <v/>
      </c>
      <c r="G14" s="33" t="str">
        <f t="shared" si="12"/>
        <v/>
      </c>
      <c r="H14" s="33" t="str">
        <f t="shared" si="12"/>
        <v/>
      </c>
      <c r="I14" s="33" t="str">
        <f t="shared" si="12"/>
        <v/>
      </c>
      <c r="J14" s="33" t="str">
        <f t="shared" si="12"/>
        <v>Week 4</v>
      </c>
      <c r="K14" s="33" t="str">
        <f t="shared" si="12"/>
        <v/>
      </c>
      <c r="L14" s="33" t="str">
        <f t="shared" si="12"/>
        <v/>
      </c>
      <c r="M14" s="33" t="str">
        <f t="shared" si="12"/>
        <v/>
      </c>
      <c r="N14" s="30" t="str">
        <f t="shared" si="12"/>
        <v>A.M.</v>
      </c>
      <c r="O14" s="30" t="str">
        <f t="shared" si="12"/>
        <v/>
      </c>
      <c r="P14" s="30" t="str">
        <f t="shared" si="12"/>
        <v/>
      </c>
      <c r="Q14" s="30" t="str">
        <f t="shared" si="12"/>
        <v/>
      </c>
      <c r="R14" s="30" t="str">
        <f t="shared" si="12"/>
        <v/>
      </c>
    </row>
    <row r="15" spans="1:25" ht="19.5" customHeight="1">
      <c r="A15" s="5" t="s">
        <v>49</v>
      </c>
      <c r="B15" s="5" t="s">
        <v>168</v>
      </c>
      <c r="C15" s="12">
        <v>4725</v>
      </c>
      <c r="D15" s="30" t="str">
        <f t="shared" ref="D15:R15" si="13">IF(COUNTIF($B15,"*"&amp;D$1&amp;"*")&gt;0,D$1,"")</f>
        <v>Bearss</v>
      </c>
      <c r="E15" s="30" t="str">
        <f t="shared" si="13"/>
        <v/>
      </c>
      <c r="F15" s="30" t="str">
        <f t="shared" si="13"/>
        <v/>
      </c>
      <c r="G15" s="33" t="str">
        <f t="shared" si="13"/>
        <v/>
      </c>
      <c r="H15" s="33" t="str">
        <f t="shared" si="13"/>
        <v/>
      </c>
      <c r="I15" s="33" t="str">
        <f t="shared" si="13"/>
        <v/>
      </c>
      <c r="J15" s="33" t="str">
        <f t="shared" si="13"/>
        <v>Week 4</v>
      </c>
      <c r="K15" s="33" t="str">
        <f t="shared" si="13"/>
        <v/>
      </c>
      <c r="L15" s="33" t="str">
        <f t="shared" si="13"/>
        <v/>
      </c>
      <c r="M15" s="33" t="str">
        <f t="shared" si="13"/>
        <v/>
      </c>
      <c r="N15" s="30" t="str">
        <f t="shared" si="13"/>
        <v/>
      </c>
      <c r="O15" s="30" t="str">
        <f t="shared" si="13"/>
        <v>P.M.</v>
      </c>
      <c r="P15" s="30" t="str">
        <f t="shared" si="13"/>
        <v/>
      </c>
      <c r="Q15" s="30" t="str">
        <f t="shared" si="13"/>
        <v/>
      </c>
      <c r="R15" s="30" t="str">
        <f t="shared" si="13"/>
        <v/>
      </c>
    </row>
    <row r="16" spans="1:25" ht="19.5" customHeight="1">
      <c r="A16" s="5" t="s">
        <v>49</v>
      </c>
      <c r="B16" s="5" t="s">
        <v>58</v>
      </c>
      <c r="C16" s="12">
        <v>2475</v>
      </c>
      <c r="D16" s="30" t="str">
        <f t="shared" ref="D16:R16" si="14">IF(COUNTIF($B16,"*"&amp;D$1&amp;"*")&gt;0,D$1,"")</f>
        <v/>
      </c>
      <c r="E16" s="30" t="str">
        <f t="shared" si="14"/>
        <v>ECC</v>
      </c>
      <c r="F16" s="30" t="str">
        <f t="shared" si="14"/>
        <v/>
      </c>
      <c r="G16" s="33" t="str">
        <f t="shared" si="14"/>
        <v/>
      </c>
      <c r="H16" s="33" t="str">
        <f t="shared" si="14"/>
        <v/>
      </c>
      <c r="I16" s="33" t="str">
        <f t="shared" si="14"/>
        <v/>
      </c>
      <c r="J16" s="33" t="str">
        <f t="shared" si="14"/>
        <v>Week 4</v>
      </c>
      <c r="K16" s="33" t="str">
        <f t="shared" si="14"/>
        <v/>
      </c>
      <c r="L16" s="33" t="str">
        <f t="shared" si="14"/>
        <v/>
      </c>
      <c r="M16" s="33" t="str">
        <f t="shared" si="14"/>
        <v/>
      </c>
      <c r="N16" s="30" t="str">
        <f t="shared" si="14"/>
        <v/>
      </c>
      <c r="O16" s="30" t="str">
        <f t="shared" si="14"/>
        <v>P.M.</v>
      </c>
      <c r="P16" s="30" t="str">
        <f t="shared" si="14"/>
        <v/>
      </c>
      <c r="Q16" s="30" t="str">
        <f t="shared" si="14"/>
        <v/>
      </c>
      <c r="R16" s="30" t="str">
        <f t="shared" si="14"/>
        <v/>
      </c>
    </row>
    <row r="17" spans="1:18" ht="19.5" customHeight="1">
      <c r="A17" s="5" t="s">
        <v>185</v>
      </c>
      <c r="B17" s="32" t="s">
        <v>188</v>
      </c>
      <c r="C17" s="12">
        <v>20460</v>
      </c>
      <c r="D17" s="30" t="str">
        <f t="shared" ref="D17:R17" si="15">IF(COUNTIF($B17,"*"&amp;D$1&amp;"*")&gt;0,D$1,"")</f>
        <v>Bearss</v>
      </c>
      <c r="E17" s="30" t="str">
        <f t="shared" si="15"/>
        <v/>
      </c>
      <c r="F17" s="30" t="str">
        <f t="shared" si="15"/>
        <v/>
      </c>
      <c r="G17" s="34" t="str">
        <f t="shared" si="15"/>
        <v>Week 1</v>
      </c>
      <c r="H17" s="34" t="str">
        <f t="shared" si="15"/>
        <v/>
      </c>
      <c r="I17" s="33" t="str">
        <f t="shared" si="15"/>
        <v/>
      </c>
      <c r="J17" s="33" t="str">
        <f t="shared" si="15"/>
        <v/>
      </c>
      <c r="K17" s="33" t="str">
        <f t="shared" si="15"/>
        <v/>
      </c>
      <c r="L17" s="33" t="str">
        <f t="shared" si="15"/>
        <v/>
      </c>
      <c r="M17" s="33" t="str">
        <f t="shared" si="15"/>
        <v/>
      </c>
      <c r="N17" s="30" t="str">
        <f t="shared" si="15"/>
        <v/>
      </c>
      <c r="O17" s="30" t="str">
        <f t="shared" si="15"/>
        <v/>
      </c>
      <c r="P17" s="30" t="str">
        <f t="shared" si="15"/>
        <v>Full Day</v>
      </c>
      <c r="Q17" s="30" t="str">
        <f t="shared" si="15"/>
        <v/>
      </c>
      <c r="R17" s="30" t="str">
        <f t="shared" si="15"/>
        <v/>
      </c>
    </row>
    <row r="18" spans="1:18" ht="19.5" customHeight="1">
      <c r="A18" s="5" t="s">
        <v>185</v>
      </c>
      <c r="B18" s="5" t="s">
        <v>189</v>
      </c>
      <c r="C18" s="12">
        <v>3630</v>
      </c>
      <c r="D18" s="30" t="str">
        <f t="shared" ref="D18:R18" si="16">IF(COUNTIF($B18,"*"&amp;D$1&amp;"*")&gt;0,D$1,"")</f>
        <v>Bearss</v>
      </c>
      <c r="E18" s="30" t="str">
        <f t="shared" si="16"/>
        <v/>
      </c>
      <c r="F18" s="30" t="str">
        <f t="shared" si="16"/>
        <v/>
      </c>
      <c r="G18" s="33" t="str">
        <f t="shared" si="16"/>
        <v/>
      </c>
      <c r="H18" s="33" t="str">
        <f t="shared" si="16"/>
        <v>Week 2</v>
      </c>
      <c r="I18" s="33" t="str">
        <f t="shared" si="16"/>
        <v/>
      </c>
      <c r="J18" s="33" t="str">
        <f t="shared" si="16"/>
        <v/>
      </c>
      <c r="K18" s="33" t="str">
        <f t="shared" si="16"/>
        <v/>
      </c>
      <c r="L18" s="33" t="str">
        <f t="shared" si="16"/>
        <v/>
      </c>
      <c r="M18" s="33" t="str">
        <f t="shared" si="16"/>
        <v/>
      </c>
      <c r="N18" s="30" t="str">
        <f t="shared" si="16"/>
        <v/>
      </c>
      <c r="O18" s="30" t="str">
        <f t="shared" si="16"/>
        <v/>
      </c>
      <c r="P18" s="30" t="str">
        <f t="shared" si="16"/>
        <v>Full Day</v>
      </c>
      <c r="Q18" s="30" t="str">
        <f t="shared" si="16"/>
        <v/>
      </c>
      <c r="R18" s="30" t="str">
        <f t="shared" si="16"/>
        <v/>
      </c>
    </row>
    <row r="19" spans="1:18" ht="19.5" customHeight="1">
      <c r="A19" s="5" t="s">
        <v>185</v>
      </c>
      <c r="B19" s="5" t="s">
        <v>190</v>
      </c>
      <c r="C19" s="12">
        <v>1350</v>
      </c>
      <c r="D19" s="30" t="str">
        <f t="shared" ref="D19:R19" si="17">IF(COUNTIF($B19,"*"&amp;D$1&amp;"*")&gt;0,D$1,"")</f>
        <v>Bearss</v>
      </c>
      <c r="E19" s="30" t="str">
        <f t="shared" si="17"/>
        <v/>
      </c>
      <c r="F19" s="30" t="str">
        <f t="shared" si="17"/>
        <v/>
      </c>
      <c r="G19" s="33" t="str">
        <f t="shared" si="17"/>
        <v/>
      </c>
      <c r="H19" s="33" t="str">
        <f t="shared" si="17"/>
        <v>Week 2</v>
      </c>
      <c r="I19" s="33" t="str">
        <f t="shared" si="17"/>
        <v/>
      </c>
      <c r="J19" s="33" t="str">
        <f t="shared" si="17"/>
        <v/>
      </c>
      <c r="K19" s="33" t="str">
        <f t="shared" si="17"/>
        <v/>
      </c>
      <c r="L19" s="33" t="str">
        <f t="shared" si="17"/>
        <v/>
      </c>
      <c r="M19" s="33" t="str">
        <f t="shared" si="17"/>
        <v/>
      </c>
      <c r="N19" s="30" t="str">
        <f t="shared" si="17"/>
        <v>A.M.</v>
      </c>
      <c r="O19" s="30" t="str">
        <f t="shared" si="17"/>
        <v/>
      </c>
      <c r="P19" s="30" t="str">
        <f t="shared" si="17"/>
        <v/>
      </c>
      <c r="Q19" s="30" t="str">
        <f t="shared" si="17"/>
        <v/>
      </c>
      <c r="R19" s="30" t="str">
        <f t="shared" si="17"/>
        <v/>
      </c>
    </row>
    <row r="20" spans="1:18" ht="19.5" customHeight="1">
      <c r="A20" s="5" t="s">
        <v>196</v>
      </c>
      <c r="B20" s="5" t="s">
        <v>232</v>
      </c>
      <c r="C20" s="12">
        <v>2970</v>
      </c>
      <c r="D20" s="30" t="str">
        <f t="shared" ref="D20:R20" si="18">IF(COUNTIF($B20,"*"&amp;D$1&amp;"*")&gt;0,D$1,"")</f>
        <v>Bearss</v>
      </c>
      <c r="E20" s="30" t="str">
        <f t="shared" si="18"/>
        <v/>
      </c>
      <c r="F20" s="30" t="str">
        <f t="shared" si="18"/>
        <v/>
      </c>
      <c r="G20" s="33" t="str">
        <f t="shared" si="18"/>
        <v>Week 1</v>
      </c>
      <c r="H20" s="33" t="str">
        <f t="shared" si="18"/>
        <v/>
      </c>
      <c r="I20" s="33" t="str">
        <f t="shared" si="18"/>
        <v/>
      </c>
      <c r="J20" s="33" t="str">
        <f t="shared" si="18"/>
        <v/>
      </c>
      <c r="K20" s="33" t="str">
        <f t="shared" si="18"/>
        <v/>
      </c>
      <c r="L20" s="33" t="str">
        <f t="shared" si="18"/>
        <v/>
      </c>
      <c r="M20" s="33" t="str">
        <f t="shared" si="18"/>
        <v/>
      </c>
      <c r="N20" s="30" t="str">
        <f t="shared" si="18"/>
        <v/>
      </c>
      <c r="O20" s="30" t="str">
        <f t="shared" si="18"/>
        <v/>
      </c>
      <c r="P20" s="30" t="str">
        <f t="shared" si="18"/>
        <v>Full Day</v>
      </c>
      <c r="Q20" s="30" t="str">
        <f t="shared" si="18"/>
        <v/>
      </c>
      <c r="R20" s="30" t="str">
        <f t="shared" si="18"/>
        <v/>
      </c>
    </row>
    <row r="21" spans="1:18" ht="19.5" customHeight="1">
      <c r="A21" s="5" t="s">
        <v>196</v>
      </c>
      <c r="B21" s="5" t="s">
        <v>233</v>
      </c>
      <c r="C21" s="12">
        <v>6600</v>
      </c>
      <c r="D21" s="30" t="str">
        <f t="shared" ref="D21:R21" si="19">IF(COUNTIF($B21,"*"&amp;D$1&amp;"*")&gt;0,D$1,"")</f>
        <v>Bearss</v>
      </c>
      <c r="E21" s="30" t="str">
        <f t="shared" si="19"/>
        <v/>
      </c>
      <c r="F21" s="30" t="str">
        <f t="shared" si="19"/>
        <v/>
      </c>
      <c r="G21" s="33" t="str">
        <f t="shared" si="19"/>
        <v>Week 1</v>
      </c>
      <c r="H21" s="33" t="str">
        <f t="shared" si="19"/>
        <v/>
      </c>
      <c r="I21" s="33" t="str">
        <f t="shared" si="19"/>
        <v/>
      </c>
      <c r="J21" s="33" t="str">
        <f t="shared" si="19"/>
        <v/>
      </c>
      <c r="K21" s="33" t="str">
        <f t="shared" si="19"/>
        <v/>
      </c>
      <c r="L21" s="33" t="str">
        <f t="shared" si="19"/>
        <v/>
      </c>
      <c r="M21" s="33" t="str">
        <f t="shared" si="19"/>
        <v/>
      </c>
      <c r="N21" s="30" t="str">
        <f t="shared" si="19"/>
        <v/>
      </c>
      <c r="O21" s="30" t="str">
        <f t="shared" si="19"/>
        <v/>
      </c>
      <c r="P21" s="30" t="str">
        <f t="shared" si="19"/>
        <v>Full Day</v>
      </c>
      <c r="Q21" s="30" t="str">
        <f t="shared" si="19"/>
        <v/>
      </c>
      <c r="R21" s="30" t="str">
        <f t="shared" si="19"/>
        <v/>
      </c>
    </row>
    <row r="22" spans="1:18" ht="19.5" customHeight="1">
      <c r="A22" s="5" t="s">
        <v>196</v>
      </c>
      <c r="B22" s="5" t="s">
        <v>234</v>
      </c>
      <c r="C22" s="12">
        <v>1800</v>
      </c>
      <c r="D22" s="30" t="str">
        <f t="shared" ref="D22:R22" si="20">IF(COUNTIF($B22,"*"&amp;D$1&amp;"*")&gt;0,D$1,"")</f>
        <v>Bearss</v>
      </c>
      <c r="E22" s="30" t="str">
        <f t="shared" si="20"/>
        <v/>
      </c>
      <c r="F22" s="30" t="str">
        <f t="shared" si="20"/>
        <v/>
      </c>
      <c r="G22" s="33" t="str">
        <f t="shared" si="20"/>
        <v>Week 1</v>
      </c>
      <c r="H22" s="33" t="str">
        <f t="shared" si="20"/>
        <v/>
      </c>
      <c r="I22" s="33" t="str">
        <f t="shared" si="20"/>
        <v/>
      </c>
      <c r="J22" s="33" t="str">
        <f t="shared" si="20"/>
        <v/>
      </c>
      <c r="K22" s="33" t="str">
        <f t="shared" si="20"/>
        <v/>
      </c>
      <c r="L22" s="33" t="str">
        <f t="shared" si="20"/>
        <v/>
      </c>
      <c r="M22" s="33" t="str">
        <f t="shared" si="20"/>
        <v/>
      </c>
      <c r="N22" s="30" t="str">
        <f t="shared" si="20"/>
        <v>A.M.</v>
      </c>
      <c r="O22" s="30" t="str">
        <f t="shared" si="20"/>
        <v/>
      </c>
      <c r="P22" s="30" t="str">
        <f t="shared" si="20"/>
        <v/>
      </c>
      <c r="Q22" s="30" t="str">
        <f t="shared" si="20"/>
        <v/>
      </c>
      <c r="R22" s="30" t="str">
        <f t="shared" si="20"/>
        <v/>
      </c>
    </row>
    <row r="23" spans="1:18" ht="19.5" customHeight="1">
      <c r="A23" s="5" t="s">
        <v>196</v>
      </c>
      <c r="B23" s="32" t="s">
        <v>235</v>
      </c>
      <c r="C23" s="12">
        <v>7300</v>
      </c>
      <c r="D23" s="30" t="str">
        <f t="shared" ref="D23:R23" si="21">IF(COUNTIF($B23,"*"&amp;D$1&amp;"*")&gt;0,D$1,"")</f>
        <v>Bearss</v>
      </c>
      <c r="E23" s="30" t="str">
        <f t="shared" si="21"/>
        <v/>
      </c>
      <c r="F23" s="30" t="str">
        <f t="shared" si="21"/>
        <v/>
      </c>
      <c r="G23" s="34" t="str">
        <f t="shared" si="21"/>
        <v>Week 1</v>
      </c>
      <c r="H23" s="34" t="str">
        <f t="shared" si="21"/>
        <v/>
      </c>
      <c r="I23" s="34" t="str">
        <f t="shared" si="21"/>
        <v/>
      </c>
      <c r="J23" s="33" t="str">
        <f t="shared" si="21"/>
        <v/>
      </c>
      <c r="K23" s="33" t="str">
        <f t="shared" si="21"/>
        <v/>
      </c>
      <c r="L23" s="33" t="str">
        <f t="shared" si="21"/>
        <v/>
      </c>
      <c r="M23" s="33" t="str">
        <f t="shared" si="21"/>
        <v/>
      </c>
      <c r="N23" s="30" t="str">
        <f t="shared" si="21"/>
        <v>A.M.</v>
      </c>
      <c r="O23" s="30" t="str">
        <f t="shared" si="21"/>
        <v/>
      </c>
      <c r="P23" s="30" t="str">
        <f t="shared" si="21"/>
        <v/>
      </c>
      <c r="Q23" s="30" t="str">
        <f t="shared" si="21"/>
        <v/>
      </c>
      <c r="R23" s="30" t="str">
        <f t="shared" si="21"/>
        <v/>
      </c>
    </row>
    <row r="24" spans="1:18" ht="19.5" customHeight="1">
      <c r="A24" s="5" t="s">
        <v>196</v>
      </c>
      <c r="B24" s="32" t="s">
        <v>236</v>
      </c>
      <c r="C24" s="12">
        <v>7300</v>
      </c>
      <c r="D24" s="30" t="str">
        <f t="shared" ref="D24:R24" si="22">IF(COUNTIF($B24,"*"&amp;D$1&amp;"*")&gt;0,D$1,"")</f>
        <v>Bearss</v>
      </c>
      <c r="E24" s="30" t="str">
        <f t="shared" si="22"/>
        <v/>
      </c>
      <c r="F24" s="30" t="str">
        <f t="shared" si="22"/>
        <v/>
      </c>
      <c r="G24" s="33" t="str">
        <f t="shared" si="22"/>
        <v/>
      </c>
      <c r="H24" s="33" t="str">
        <f t="shared" si="22"/>
        <v/>
      </c>
      <c r="I24" s="33" t="str">
        <f t="shared" si="22"/>
        <v/>
      </c>
      <c r="J24" s="33" t="str">
        <f t="shared" si="22"/>
        <v/>
      </c>
      <c r="K24" s="34" t="str">
        <f t="shared" si="22"/>
        <v>Week 5</v>
      </c>
      <c r="L24" s="34" t="str">
        <f t="shared" si="22"/>
        <v/>
      </c>
      <c r="M24" s="34" t="str">
        <f t="shared" si="22"/>
        <v/>
      </c>
      <c r="N24" s="30" t="str">
        <f t="shared" si="22"/>
        <v>A.M.</v>
      </c>
      <c r="O24" s="30" t="str">
        <f t="shared" si="22"/>
        <v/>
      </c>
      <c r="P24" s="30" t="str">
        <f t="shared" si="22"/>
        <v/>
      </c>
      <c r="Q24" s="30" t="str">
        <f t="shared" si="22"/>
        <v/>
      </c>
      <c r="R24" s="30" t="str">
        <f t="shared" si="22"/>
        <v/>
      </c>
    </row>
    <row r="25" spans="1:18" ht="19.5" customHeight="1">
      <c r="A25" s="5" t="s">
        <v>196</v>
      </c>
      <c r="B25" s="32" t="s">
        <v>237</v>
      </c>
      <c r="C25" s="12">
        <v>3290</v>
      </c>
      <c r="D25" s="30" t="str">
        <f t="shared" ref="D25:R25" si="23">IF(COUNTIF($B25,"*"&amp;D$1&amp;"*")&gt;0,D$1,"")</f>
        <v>Bearss</v>
      </c>
      <c r="E25" s="30" t="str">
        <f t="shared" si="23"/>
        <v/>
      </c>
      <c r="F25" s="30" t="str">
        <f t="shared" si="23"/>
        <v/>
      </c>
      <c r="G25" s="33" t="str">
        <f t="shared" si="23"/>
        <v/>
      </c>
      <c r="H25" s="33" t="str">
        <f t="shared" si="23"/>
        <v>Week 2</v>
      </c>
      <c r="I25" s="33" t="str">
        <f t="shared" si="23"/>
        <v/>
      </c>
      <c r="J25" s="33" t="str">
        <f t="shared" si="23"/>
        <v/>
      </c>
      <c r="K25" s="33" t="str">
        <f t="shared" si="23"/>
        <v/>
      </c>
      <c r="L25" s="33" t="str">
        <f t="shared" si="23"/>
        <v/>
      </c>
      <c r="M25" s="33" t="str">
        <f t="shared" si="23"/>
        <v/>
      </c>
      <c r="N25" s="30" t="str">
        <f t="shared" si="23"/>
        <v>A.M.</v>
      </c>
      <c r="O25" s="30" t="str">
        <f t="shared" si="23"/>
        <v/>
      </c>
      <c r="P25" s="30" t="str">
        <f t="shared" si="23"/>
        <v/>
      </c>
      <c r="Q25" s="30" t="str">
        <f t="shared" si="23"/>
        <v/>
      </c>
      <c r="R25" s="30" t="str">
        <f t="shared" si="23"/>
        <v/>
      </c>
    </row>
    <row r="26" spans="1:18" ht="19.5" customHeight="1">
      <c r="A26" s="5" t="s">
        <v>196</v>
      </c>
      <c r="B26" s="5" t="s">
        <v>238</v>
      </c>
      <c r="C26" s="12">
        <v>2250</v>
      </c>
      <c r="D26" s="30" t="str">
        <f t="shared" ref="D26:R26" si="24">IF(COUNTIF($B26,"*"&amp;D$1&amp;"*")&gt;0,D$1,"")</f>
        <v>Bearss</v>
      </c>
      <c r="E26" s="30" t="str">
        <f t="shared" si="24"/>
        <v/>
      </c>
      <c r="F26" s="30" t="str">
        <f t="shared" si="24"/>
        <v/>
      </c>
      <c r="G26" s="33" t="str">
        <f t="shared" si="24"/>
        <v/>
      </c>
      <c r="H26" s="33" t="str">
        <f t="shared" si="24"/>
        <v/>
      </c>
      <c r="I26" s="33" t="str">
        <f t="shared" si="24"/>
        <v>Week 3</v>
      </c>
      <c r="J26" s="33" t="str">
        <f t="shared" si="24"/>
        <v/>
      </c>
      <c r="K26" s="33" t="str">
        <f t="shared" si="24"/>
        <v/>
      </c>
      <c r="L26" s="33" t="str">
        <f t="shared" si="24"/>
        <v/>
      </c>
      <c r="M26" s="33" t="str">
        <f t="shared" si="24"/>
        <v/>
      </c>
      <c r="N26" s="30" t="str">
        <f t="shared" si="24"/>
        <v/>
      </c>
      <c r="O26" s="30" t="str">
        <f t="shared" si="24"/>
        <v/>
      </c>
      <c r="P26" s="30" t="str">
        <f t="shared" si="24"/>
        <v>Full Day</v>
      </c>
      <c r="Q26" s="30" t="str">
        <f t="shared" si="24"/>
        <v/>
      </c>
      <c r="R26" s="30" t="str">
        <f t="shared" si="24"/>
        <v/>
      </c>
    </row>
    <row r="27" spans="1:18" ht="19.5" customHeight="1">
      <c r="A27" s="5" t="s">
        <v>196</v>
      </c>
      <c r="B27" s="5" t="s">
        <v>239</v>
      </c>
      <c r="C27" s="12">
        <v>975</v>
      </c>
      <c r="D27" s="30" t="str">
        <f t="shared" ref="D27:R27" si="25">IF(COUNTIF($B27,"*"&amp;D$1&amp;"*")&gt;0,D$1,"")</f>
        <v>Bearss</v>
      </c>
      <c r="E27" s="30" t="str">
        <f t="shared" si="25"/>
        <v/>
      </c>
      <c r="F27" s="30" t="str">
        <f t="shared" si="25"/>
        <v/>
      </c>
      <c r="G27" s="33" t="str">
        <f t="shared" si="25"/>
        <v/>
      </c>
      <c r="H27" s="33" t="str">
        <f t="shared" si="25"/>
        <v/>
      </c>
      <c r="I27" s="33" t="str">
        <f t="shared" si="25"/>
        <v>Week 3</v>
      </c>
      <c r="J27" s="33" t="str">
        <f t="shared" si="25"/>
        <v/>
      </c>
      <c r="K27" s="33" t="str">
        <f t="shared" si="25"/>
        <v/>
      </c>
      <c r="L27" s="33" t="str">
        <f t="shared" si="25"/>
        <v/>
      </c>
      <c r="M27" s="33" t="str">
        <f t="shared" si="25"/>
        <v/>
      </c>
      <c r="N27" s="30" t="str">
        <f t="shared" si="25"/>
        <v/>
      </c>
      <c r="O27" s="30" t="str">
        <f t="shared" si="25"/>
        <v>P.M.</v>
      </c>
      <c r="P27" s="30" t="str">
        <f t="shared" si="25"/>
        <v/>
      </c>
      <c r="Q27" s="30" t="str">
        <f t="shared" si="25"/>
        <v/>
      </c>
      <c r="R27" s="30" t="str">
        <f t="shared" si="25"/>
        <v/>
      </c>
    </row>
    <row r="28" spans="1:18" ht="19.5" customHeight="1">
      <c r="A28" s="5" t="s">
        <v>196</v>
      </c>
      <c r="B28" s="7" t="s">
        <v>240</v>
      </c>
      <c r="C28" s="12">
        <v>4800</v>
      </c>
      <c r="D28" s="30" t="str">
        <f t="shared" ref="D28:R28" si="26">IF(COUNTIF($B28,"*"&amp;D$1&amp;"*")&gt;0,D$1,"")</f>
        <v>Bearss</v>
      </c>
      <c r="E28" s="30" t="str">
        <f t="shared" si="26"/>
        <v/>
      </c>
      <c r="F28" s="30" t="str">
        <f t="shared" si="26"/>
        <v/>
      </c>
      <c r="G28" s="33" t="str">
        <f t="shared" si="26"/>
        <v/>
      </c>
      <c r="H28" s="33" t="str">
        <f t="shared" si="26"/>
        <v/>
      </c>
      <c r="I28" s="34" t="str">
        <f t="shared" si="26"/>
        <v>Week 3</v>
      </c>
      <c r="J28" s="34" t="str">
        <f t="shared" si="26"/>
        <v/>
      </c>
      <c r="K28" s="33" t="str">
        <f t="shared" si="26"/>
        <v/>
      </c>
      <c r="L28" s="33" t="str">
        <f t="shared" si="26"/>
        <v/>
      </c>
      <c r="M28" s="33" t="str">
        <f t="shared" si="26"/>
        <v/>
      </c>
      <c r="N28" s="7" t="str">
        <f t="shared" si="26"/>
        <v>A.M.</v>
      </c>
      <c r="O28" s="7" t="str">
        <f t="shared" si="26"/>
        <v>P.M.</v>
      </c>
      <c r="P28" s="30" t="str">
        <f t="shared" si="26"/>
        <v/>
      </c>
      <c r="Q28" s="30" t="str">
        <f t="shared" si="26"/>
        <v/>
      </c>
      <c r="R28" s="30" t="str">
        <f t="shared" si="26"/>
        <v/>
      </c>
    </row>
    <row r="29" spans="1:18" ht="19.5" customHeight="1">
      <c r="A29" s="5" t="s">
        <v>196</v>
      </c>
      <c r="B29" s="32" t="s">
        <v>241</v>
      </c>
      <c r="C29" s="12">
        <v>3600</v>
      </c>
      <c r="D29" s="30" t="str">
        <f t="shared" ref="D29:R29" si="27">IF(COUNTIF($B29,"*"&amp;D$1&amp;"*")&gt;0,D$1,"")</f>
        <v>Bearss</v>
      </c>
      <c r="E29" s="30" t="str">
        <f t="shared" si="27"/>
        <v/>
      </c>
      <c r="F29" s="30" t="str">
        <f t="shared" si="27"/>
        <v/>
      </c>
      <c r="G29" s="33" t="str">
        <f t="shared" si="27"/>
        <v/>
      </c>
      <c r="H29" s="33" t="str">
        <f t="shared" si="27"/>
        <v/>
      </c>
      <c r="I29" s="34" t="str">
        <f t="shared" si="27"/>
        <v>Week 3</v>
      </c>
      <c r="J29" s="34" t="str">
        <f t="shared" si="27"/>
        <v/>
      </c>
      <c r="K29" s="33" t="str">
        <f t="shared" si="27"/>
        <v/>
      </c>
      <c r="L29" s="33" t="str">
        <f t="shared" si="27"/>
        <v/>
      </c>
      <c r="M29" s="33" t="str">
        <f t="shared" si="27"/>
        <v/>
      </c>
      <c r="N29" s="30" t="str">
        <f t="shared" si="27"/>
        <v/>
      </c>
      <c r="O29" s="30" t="str">
        <f t="shared" si="27"/>
        <v>P.M.</v>
      </c>
      <c r="P29" s="30" t="str">
        <f t="shared" si="27"/>
        <v/>
      </c>
      <c r="Q29" s="30" t="str">
        <f t="shared" si="27"/>
        <v/>
      </c>
      <c r="R29" s="30" t="str">
        <f t="shared" si="27"/>
        <v/>
      </c>
    </row>
    <row r="30" spans="1:18" ht="19.5" customHeight="1">
      <c r="A30" s="5" t="s">
        <v>196</v>
      </c>
      <c r="B30" s="5" t="s">
        <v>242</v>
      </c>
      <c r="C30" s="12">
        <v>1350</v>
      </c>
      <c r="D30" s="30" t="str">
        <f t="shared" ref="D30:R30" si="28">IF(COUNTIF($B30,"*"&amp;D$1&amp;"*")&gt;0,D$1,"")</f>
        <v>Bearss</v>
      </c>
      <c r="E30" s="30" t="str">
        <f t="shared" si="28"/>
        <v/>
      </c>
      <c r="F30" s="30" t="str">
        <f t="shared" si="28"/>
        <v/>
      </c>
      <c r="G30" s="33" t="str">
        <f t="shared" si="28"/>
        <v/>
      </c>
      <c r="H30" s="33" t="str">
        <f t="shared" si="28"/>
        <v/>
      </c>
      <c r="I30" s="33" t="str">
        <f t="shared" si="28"/>
        <v/>
      </c>
      <c r="J30" s="33" t="str">
        <f t="shared" si="28"/>
        <v>Week 4</v>
      </c>
      <c r="K30" s="33" t="str">
        <f t="shared" si="28"/>
        <v/>
      </c>
      <c r="L30" s="33" t="str">
        <f t="shared" si="28"/>
        <v/>
      </c>
      <c r="M30" s="33" t="str">
        <f t="shared" si="28"/>
        <v/>
      </c>
      <c r="N30" s="30" t="str">
        <f t="shared" si="28"/>
        <v>A.M.</v>
      </c>
      <c r="O30" s="30" t="str">
        <f t="shared" si="28"/>
        <v/>
      </c>
      <c r="P30" s="30" t="str">
        <f t="shared" si="28"/>
        <v/>
      </c>
      <c r="Q30" s="30" t="str">
        <f t="shared" si="28"/>
        <v/>
      </c>
      <c r="R30" s="30" t="str">
        <f t="shared" si="28"/>
        <v/>
      </c>
    </row>
    <row r="31" spans="1:18" ht="19.5" customHeight="1">
      <c r="A31" s="5" t="s">
        <v>196</v>
      </c>
      <c r="B31" s="5" t="s">
        <v>243</v>
      </c>
      <c r="C31" s="12">
        <v>2475</v>
      </c>
      <c r="D31" s="30" t="str">
        <f t="shared" ref="D31:R31" si="29">IF(COUNTIF($B31,"*"&amp;D$1&amp;"*")&gt;0,D$1,"")</f>
        <v>Bearss</v>
      </c>
      <c r="E31" s="30" t="str">
        <f t="shared" si="29"/>
        <v/>
      </c>
      <c r="F31" s="30" t="str">
        <f t="shared" si="29"/>
        <v/>
      </c>
      <c r="G31" s="33" t="str">
        <f t="shared" si="29"/>
        <v/>
      </c>
      <c r="H31" s="33" t="str">
        <f t="shared" si="29"/>
        <v/>
      </c>
      <c r="I31" s="33" t="str">
        <f t="shared" si="29"/>
        <v/>
      </c>
      <c r="J31" s="33" t="str">
        <f t="shared" si="29"/>
        <v>Week 4</v>
      </c>
      <c r="K31" s="33" t="str">
        <f t="shared" si="29"/>
        <v/>
      </c>
      <c r="L31" s="33" t="str">
        <f t="shared" si="29"/>
        <v/>
      </c>
      <c r="M31" s="33" t="str">
        <f t="shared" si="29"/>
        <v/>
      </c>
      <c r="N31" s="30" t="str">
        <f t="shared" si="29"/>
        <v/>
      </c>
      <c r="O31" s="30" t="str">
        <f t="shared" si="29"/>
        <v>P.M.</v>
      </c>
      <c r="P31" s="30" t="str">
        <f t="shared" si="29"/>
        <v/>
      </c>
      <c r="Q31" s="30" t="str">
        <f t="shared" si="29"/>
        <v/>
      </c>
      <c r="R31" s="30" t="str">
        <f t="shared" si="29"/>
        <v/>
      </c>
    </row>
    <row r="32" spans="1:18" ht="19.5" customHeight="1">
      <c r="A32" s="5" t="s">
        <v>196</v>
      </c>
      <c r="B32" s="5" t="s">
        <v>244</v>
      </c>
      <c r="C32" s="12">
        <v>2970</v>
      </c>
      <c r="D32" s="30" t="str">
        <f t="shared" ref="D32:R32" si="30">IF(COUNTIF($B32,"*"&amp;D$1&amp;"*")&gt;0,D$1,"")</f>
        <v/>
      </c>
      <c r="E32" s="30" t="str">
        <f t="shared" si="30"/>
        <v>ECC</v>
      </c>
      <c r="F32" s="30" t="str">
        <f t="shared" si="30"/>
        <v/>
      </c>
      <c r="G32" s="33" t="str">
        <f t="shared" si="30"/>
        <v/>
      </c>
      <c r="H32" s="33" t="str">
        <f t="shared" si="30"/>
        <v/>
      </c>
      <c r="I32" s="33" t="str">
        <f t="shared" si="30"/>
        <v/>
      </c>
      <c r="J32" s="33" t="str">
        <f t="shared" si="30"/>
        <v/>
      </c>
      <c r="K32" s="33" t="str">
        <f t="shared" si="30"/>
        <v>Week 5</v>
      </c>
      <c r="L32" s="33" t="str">
        <f t="shared" si="30"/>
        <v/>
      </c>
      <c r="M32" s="33" t="str">
        <f t="shared" si="30"/>
        <v/>
      </c>
      <c r="N32" s="30" t="str">
        <f t="shared" si="30"/>
        <v/>
      </c>
      <c r="O32" s="30" t="str">
        <f t="shared" si="30"/>
        <v>P.M.</v>
      </c>
      <c r="P32" s="30" t="str">
        <f t="shared" si="30"/>
        <v/>
      </c>
      <c r="Q32" s="30" t="str">
        <f t="shared" si="30"/>
        <v/>
      </c>
      <c r="R32" s="30" t="str">
        <f t="shared" si="30"/>
        <v/>
      </c>
    </row>
    <row r="33" spans="1:18" ht="19.5" customHeight="1">
      <c r="A33" s="5" t="s">
        <v>196</v>
      </c>
      <c r="B33" s="31" t="s">
        <v>245</v>
      </c>
      <c r="C33" s="12">
        <v>0</v>
      </c>
      <c r="D33" s="30" t="str">
        <f t="shared" ref="D33:R33" si="31">IF(COUNTIF($B33,"*"&amp;D$1&amp;"*")&gt;0,D$1,"")</f>
        <v>Bearss</v>
      </c>
      <c r="E33" s="30" t="str">
        <f t="shared" si="31"/>
        <v/>
      </c>
      <c r="F33" s="30" t="str">
        <f t="shared" si="31"/>
        <v/>
      </c>
      <c r="G33" s="33" t="str">
        <f t="shared" si="31"/>
        <v/>
      </c>
      <c r="H33" s="33" t="str">
        <f t="shared" si="31"/>
        <v/>
      </c>
      <c r="I33" s="33" t="str">
        <f t="shared" si="31"/>
        <v/>
      </c>
      <c r="J33" s="33" t="str">
        <f t="shared" si="31"/>
        <v/>
      </c>
      <c r="K33" s="35" t="str">
        <f t="shared" si="31"/>
        <v/>
      </c>
      <c r="L33" s="35" t="str">
        <f t="shared" si="31"/>
        <v/>
      </c>
      <c r="M33" s="35" t="str">
        <f t="shared" si="31"/>
        <v/>
      </c>
      <c r="N33" s="30" t="str">
        <f t="shared" si="31"/>
        <v>A.M.</v>
      </c>
      <c r="O33" s="30" t="str">
        <f t="shared" si="31"/>
        <v/>
      </c>
      <c r="P33" s="30" t="str">
        <f t="shared" si="31"/>
        <v/>
      </c>
      <c r="Q33" s="30" t="str">
        <f t="shared" si="31"/>
        <v/>
      </c>
      <c r="R33" s="30" t="str">
        <f t="shared" si="31"/>
        <v/>
      </c>
    </row>
    <row r="34" spans="1:18" ht="19.5" customHeight="1">
      <c r="A34" s="5" t="s">
        <v>196</v>
      </c>
      <c r="B34" s="5" t="s">
        <v>246</v>
      </c>
      <c r="C34" s="12">
        <v>2970</v>
      </c>
      <c r="D34" s="30" t="str">
        <f t="shared" ref="D34:R34" si="32">IF(COUNTIF($B34,"*"&amp;D$1&amp;"*")&gt;0,D$1,"")</f>
        <v>Bearss</v>
      </c>
      <c r="E34" s="30" t="str">
        <f t="shared" si="32"/>
        <v/>
      </c>
      <c r="F34" s="30" t="str">
        <f t="shared" si="32"/>
        <v/>
      </c>
      <c r="G34" s="33" t="str">
        <f t="shared" si="32"/>
        <v/>
      </c>
      <c r="H34" s="33" t="str">
        <f t="shared" si="32"/>
        <v/>
      </c>
      <c r="I34" s="33" t="str">
        <f t="shared" si="32"/>
        <v/>
      </c>
      <c r="J34" s="33" t="str">
        <f t="shared" si="32"/>
        <v/>
      </c>
      <c r="K34" s="33" t="str">
        <f t="shared" si="32"/>
        <v>Week 5</v>
      </c>
      <c r="L34" s="33" t="str">
        <f t="shared" si="32"/>
        <v/>
      </c>
      <c r="M34" s="33" t="str">
        <f t="shared" si="32"/>
        <v/>
      </c>
      <c r="N34" s="30" t="str">
        <f t="shared" si="32"/>
        <v/>
      </c>
      <c r="O34" s="30" t="str">
        <f t="shared" si="32"/>
        <v/>
      </c>
      <c r="P34" s="30" t="str">
        <f t="shared" si="32"/>
        <v>Full Day</v>
      </c>
      <c r="Q34" s="30" t="str">
        <f t="shared" si="32"/>
        <v/>
      </c>
      <c r="R34" s="30" t="str">
        <f t="shared" si="32"/>
        <v/>
      </c>
    </row>
    <row r="35" spans="1:18" ht="19.5" customHeight="1">
      <c r="A35" s="5" t="s">
        <v>196</v>
      </c>
      <c r="B35" s="5" t="s">
        <v>247</v>
      </c>
      <c r="C35" s="12">
        <v>1800</v>
      </c>
      <c r="D35" s="30" t="str">
        <f t="shared" ref="D35:R35" si="33">IF(COUNTIF($B35,"*"&amp;D$1&amp;"*")&gt;0,D$1,"")</f>
        <v>Bearss</v>
      </c>
      <c r="E35" s="30" t="str">
        <f t="shared" si="33"/>
        <v/>
      </c>
      <c r="F35" s="30" t="str">
        <f t="shared" si="33"/>
        <v/>
      </c>
      <c r="G35" s="33" t="str">
        <f t="shared" si="33"/>
        <v/>
      </c>
      <c r="H35" s="33" t="str">
        <f t="shared" si="33"/>
        <v/>
      </c>
      <c r="I35" s="33" t="str">
        <f t="shared" si="33"/>
        <v/>
      </c>
      <c r="J35" s="33" t="str">
        <f t="shared" si="33"/>
        <v/>
      </c>
      <c r="K35" s="33" t="str">
        <f t="shared" si="33"/>
        <v>Week 5</v>
      </c>
      <c r="L35" s="33" t="str">
        <f t="shared" si="33"/>
        <v/>
      </c>
      <c r="M35" s="33" t="str">
        <f t="shared" si="33"/>
        <v/>
      </c>
      <c r="N35" s="30" t="str">
        <f t="shared" si="33"/>
        <v>A.M.</v>
      </c>
      <c r="O35" s="30" t="str">
        <f t="shared" si="33"/>
        <v/>
      </c>
      <c r="P35" s="30" t="str">
        <f t="shared" si="33"/>
        <v/>
      </c>
      <c r="Q35" s="30" t="str">
        <f t="shared" si="33"/>
        <v/>
      </c>
      <c r="R35" s="30" t="str">
        <f t="shared" si="33"/>
        <v/>
      </c>
    </row>
    <row r="36" spans="1:18" ht="19.5" customHeight="1">
      <c r="A36" s="5" t="s">
        <v>196</v>
      </c>
      <c r="B36" s="5" t="s">
        <v>248</v>
      </c>
      <c r="C36" s="12">
        <v>5625</v>
      </c>
      <c r="D36" s="30" t="str">
        <f t="shared" ref="D36:R36" si="34">IF(COUNTIF($B36,"*"&amp;D$1&amp;"*")&gt;0,D$1,"")</f>
        <v>Bearss</v>
      </c>
      <c r="E36" s="30" t="str">
        <f t="shared" si="34"/>
        <v/>
      </c>
      <c r="F36" s="30" t="str">
        <f t="shared" si="34"/>
        <v/>
      </c>
      <c r="G36" s="33" t="str">
        <f t="shared" si="34"/>
        <v/>
      </c>
      <c r="H36" s="33" t="str">
        <f t="shared" si="34"/>
        <v/>
      </c>
      <c r="I36" s="33" t="str">
        <f t="shared" si="34"/>
        <v/>
      </c>
      <c r="J36" s="33" t="str">
        <f t="shared" si="34"/>
        <v/>
      </c>
      <c r="K36" s="33" t="str">
        <f t="shared" si="34"/>
        <v>Week 5</v>
      </c>
      <c r="L36" s="33" t="str">
        <f t="shared" si="34"/>
        <v/>
      </c>
      <c r="M36" s="33" t="str">
        <f t="shared" si="34"/>
        <v/>
      </c>
      <c r="N36" s="30" t="str">
        <f t="shared" si="34"/>
        <v>A.M.</v>
      </c>
      <c r="O36" s="30" t="str">
        <f t="shared" si="34"/>
        <v/>
      </c>
      <c r="P36" s="30" t="str">
        <f t="shared" si="34"/>
        <v/>
      </c>
      <c r="Q36" s="30" t="str">
        <f t="shared" si="34"/>
        <v/>
      </c>
      <c r="R36" s="30" t="str">
        <f t="shared" si="34"/>
        <v/>
      </c>
    </row>
    <row r="37" spans="1:18" ht="19.5" customHeight="1">
      <c r="A37" s="5" t="s">
        <v>206</v>
      </c>
      <c r="B37" s="5" t="s">
        <v>207</v>
      </c>
      <c r="C37" s="12">
        <v>150</v>
      </c>
      <c r="D37" s="30" t="str">
        <f t="shared" ref="D37:R37" si="35">IF(COUNTIF($B37,"*"&amp;D$1&amp;"*")&gt;0,D$1,"")</f>
        <v/>
      </c>
      <c r="E37" s="30" t="str">
        <f t="shared" si="35"/>
        <v>ECC</v>
      </c>
      <c r="F37" s="30" t="str">
        <f t="shared" si="35"/>
        <v/>
      </c>
      <c r="G37" s="33" t="str">
        <f t="shared" si="35"/>
        <v>Week 1</v>
      </c>
      <c r="H37" s="33" t="str">
        <f t="shared" si="35"/>
        <v/>
      </c>
      <c r="I37" s="33" t="str">
        <f t="shared" si="35"/>
        <v/>
      </c>
      <c r="J37" s="33" t="str">
        <f t="shared" si="35"/>
        <v/>
      </c>
      <c r="K37" s="33" t="str">
        <f t="shared" si="35"/>
        <v/>
      </c>
      <c r="L37" s="33" t="str">
        <f t="shared" si="35"/>
        <v/>
      </c>
      <c r="M37" s="33" t="str">
        <f t="shared" si="35"/>
        <v/>
      </c>
      <c r="N37" s="30" t="str">
        <f t="shared" si="35"/>
        <v/>
      </c>
      <c r="O37" s="30" t="str">
        <f t="shared" si="35"/>
        <v/>
      </c>
      <c r="P37" s="30" t="str">
        <f t="shared" si="35"/>
        <v/>
      </c>
      <c r="Q37" s="30" t="str">
        <f t="shared" si="35"/>
        <v/>
      </c>
      <c r="R37" s="30" t="str">
        <f t="shared" si="35"/>
        <v>Before Care</v>
      </c>
    </row>
    <row r="38" spans="1:18" ht="19.5" customHeight="1">
      <c r="A38" s="5" t="s">
        <v>206</v>
      </c>
      <c r="B38" s="5" t="s">
        <v>208</v>
      </c>
      <c r="C38" s="12">
        <v>660</v>
      </c>
      <c r="D38" s="30" t="str">
        <f t="shared" ref="D38:R38" si="36">IF(COUNTIF($B38,"*"&amp;D$1&amp;"*")&gt;0,D$1,"")</f>
        <v/>
      </c>
      <c r="E38" s="30" t="str">
        <f t="shared" si="36"/>
        <v>ECC</v>
      </c>
      <c r="F38" s="30" t="str">
        <f t="shared" si="36"/>
        <v/>
      </c>
      <c r="G38" s="33" t="str">
        <f t="shared" si="36"/>
        <v>Week 1</v>
      </c>
      <c r="H38" s="33" t="str">
        <f t="shared" si="36"/>
        <v/>
      </c>
      <c r="I38" s="33" t="str">
        <f t="shared" si="36"/>
        <v/>
      </c>
      <c r="J38" s="33" t="str">
        <f t="shared" si="36"/>
        <v/>
      </c>
      <c r="K38" s="33" t="str">
        <f t="shared" si="36"/>
        <v/>
      </c>
      <c r="L38" s="33" t="str">
        <f t="shared" si="36"/>
        <v/>
      </c>
      <c r="M38" s="33" t="str">
        <f t="shared" si="36"/>
        <v/>
      </c>
      <c r="N38" s="30" t="str">
        <f t="shared" si="36"/>
        <v/>
      </c>
      <c r="O38" s="30" t="str">
        <f t="shared" si="36"/>
        <v/>
      </c>
      <c r="P38" s="30" t="str">
        <f t="shared" si="36"/>
        <v/>
      </c>
      <c r="Q38" s="30" t="str">
        <f t="shared" si="36"/>
        <v>After Care</v>
      </c>
      <c r="R38" s="30" t="str">
        <f t="shared" si="36"/>
        <v/>
      </c>
    </row>
    <row r="39" spans="1:18" ht="19.5" customHeight="1">
      <c r="A39" s="5" t="s">
        <v>206</v>
      </c>
      <c r="B39" s="5" t="s">
        <v>209</v>
      </c>
      <c r="C39" s="12">
        <v>120</v>
      </c>
      <c r="D39" s="30" t="str">
        <f t="shared" ref="D39:R39" si="37">IF(COUNTIF($B39,"*"&amp;D$1&amp;"*")&gt;0,D$1,"")</f>
        <v/>
      </c>
      <c r="E39" s="30" t="str">
        <f t="shared" si="37"/>
        <v>ECC</v>
      </c>
      <c r="F39" s="30" t="str">
        <f t="shared" si="37"/>
        <v/>
      </c>
      <c r="G39" s="33" t="str">
        <f t="shared" si="37"/>
        <v/>
      </c>
      <c r="H39" s="33" t="str">
        <f t="shared" si="37"/>
        <v>Week 2</v>
      </c>
      <c r="I39" s="33" t="str">
        <f t="shared" si="37"/>
        <v/>
      </c>
      <c r="J39" s="33" t="str">
        <f t="shared" si="37"/>
        <v/>
      </c>
      <c r="K39" s="33" t="str">
        <f t="shared" si="37"/>
        <v/>
      </c>
      <c r="L39" s="33" t="str">
        <f t="shared" si="37"/>
        <v/>
      </c>
      <c r="M39" s="33" t="str">
        <f t="shared" si="37"/>
        <v/>
      </c>
      <c r="N39" s="30" t="str">
        <f t="shared" si="37"/>
        <v/>
      </c>
      <c r="O39" s="30" t="str">
        <f t="shared" si="37"/>
        <v/>
      </c>
      <c r="P39" s="30" t="str">
        <f t="shared" si="37"/>
        <v/>
      </c>
      <c r="Q39" s="30" t="str">
        <f t="shared" si="37"/>
        <v/>
      </c>
      <c r="R39" s="30" t="str">
        <f t="shared" si="37"/>
        <v>Before Care</v>
      </c>
    </row>
    <row r="40" spans="1:18" ht="19.5" customHeight="1">
      <c r="A40" s="5" t="s">
        <v>206</v>
      </c>
      <c r="B40" s="5" t="s">
        <v>210</v>
      </c>
      <c r="C40" s="12">
        <v>720</v>
      </c>
      <c r="D40" s="30" t="str">
        <f t="shared" ref="D40:R40" si="38">IF(COUNTIF($B40,"*"&amp;D$1&amp;"*")&gt;0,D$1,"")</f>
        <v/>
      </c>
      <c r="E40" s="30" t="str">
        <f t="shared" si="38"/>
        <v>ECC</v>
      </c>
      <c r="F40" s="30" t="str">
        <f t="shared" si="38"/>
        <v/>
      </c>
      <c r="G40" s="33" t="str">
        <f t="shared" si="38"/>
        <v/>
      </c>
      <c r="H40" s="33" t="str">
        <f t="shared" si="38"/>
        <v>Week 2</v>
      </c>
      <c r="I40" s="33" t="str">
        <f t="shared" si="38"/>
        <v/>
      </c>
      <c r="J40" s="33" t="str">
        <f t="shared" si="38"/>
        <v/>
      </c>
      <c r="K40" s="33" t="str">
        <f t="shared" si="38"/>
        <v/>
      </c>
      <c r="L40" s="33" t="str">
        <f t="shared" si="38"/>
        <v/>
      </c>
      <c r="M40" s="33" t="str">
        <f t="shared" si="38"/>
        <v/>
      </c>
      <c r="N40" s="30" t="str">
        <f t="shared" si="38"/>
        <v/>
      </c>
      <c r="O40" s="30" t="str">
        <f t="shared" si="38"/>
        <v/>
      </c>
      <c r="P40" s="30" t="str">
        <f t="shared" si="38"/>
        <v/>
      </c>
      <c r="Q40" s="30" t="str">
        <f t="shared" si="38"/>
        <v>After Care</v>
      </c>
      <c r="R40" s="30" t="str">
        <f t="shared" si="38"/>
        <v/>
      </c>
    </row>
    <row r="41" spans="1:18" ht="19.5" customHeight="1">
      <c r="A41" s="5" t="s">
        <v>206</v>
      </c>
      <c r="B41" s="5" t="s">
        <v>211</v>
      </c>
      <c r="C41" s="12">
        <v>120</v>
      </c>
      <c r="D41" s="30" t="str">
        <f t="shared" ref="D41:R41" si="39">IF(COUNTIF($B41,"*"&amp;D$1&amp;"*")&gt;0,D$1,"")</f>
        <v/>
      </c>
      <c r="E41" s="30" t="str">
        <f t="shared" si="39"/>
        <v>ECC</v>
      </c>
      <c r="F41" s="30" t="str">
        <f t="shared" si="39"/>
        <v/>
      </c>
      <c r="G41" s="33" t="str">
        <f t="shared" si="39"/>
        <v/>
      </c>
      <c r="H41" s="33" t="str">
        <f t="shared" si="39"/>
        <v/>
      </c>
      <c r="I41" s="33" t="str">
        <f t="shared" si="39"/>
        <v>Week 3</v>
      </c>
      <c r="J41" s="33" t="str">
        <f t="shared" si="39"/>
        <v/>
      </c>
      <c r="K41" s="33" t="str">
        <f t="shared" si="39"/>
        <v/>
      </c>
      <c r="L41" s="33" t="str">
        <f t="shared" si="39"/>
        <v/>
      </c>
      <c r="M41" s="33" t="str">
        <f t="shared" si="39"/>
        <v/>
      </c>
      <c r="N41" s="30" t="str">
        <f t="shared" si="39"/>
        <v/>
      </c>
      <c r="O41" s="30" t="str">
        <f t="shared" si="39"/>
        <v/>
      </c>
      <c r="P41" s="30" t="str">
        <f t="shared" si="39"/>
        <v/>
      </c>
      <c r="Q41" s="30" t="str">
        <f t="shared" si="39"/>
        <v/>
      </c>
      <c r="R41" s="30" t="str">
        <f t="shared" si="39"/>
        <v>Before Care</v>
      </c>
    </row>
    <row r="42" spans="1:18" ht="19.5" customHeight="1">
      <c r="A42" s="5" t="s">
        <v>206</v>
      </c>
      <c r="B42" s="5" t="s">
        <v>212</v>
      </c>
      <c r="C42" s="12">
        <v>720</v>
      </c>
      <c r="D42" s="30" t="str">
        <f t="shared" ref="D42:R42" si="40">IF(COUNTIF($B42,"*"&amp;D$1&amp;"*")&gt;0,D$1,"")</f>
        <v/>
      </c>
      <c r="E42" s="30" t="str">
        <f t="shared" si="40"/>
        <v>ECC</v>
      </c>
      <c r="F42" s="30" t="str">
        <f t="shared" si="40"/>
        <v/>
      </c>
      <c r="G42" s="33" t="str">
        <f t="shared" si="40"/>
        <v/>
      </c>
      <c r="H42" s="33" t="str">
        <f t="shared" si="40"/>
        <v/>
      </c>
      <c r="I42" s="33" t="str">
        <f t="shared" si="40"/>
        <v>Week 3</v>
      </c>
      <c r="J42" s="33" t="str">
        <f t="shared" si="40"/>
        <v/>
      </c>
      <c r="K42" s="33" t="str">
        <f t="shared" si="40"/>
        <v/>
      </c>
      <c r="L42" s="33" t="str">
        <f t="shared" si="40"/>
        <v/>
      </c>
      <c r="M42" s="33" t="str">
        <f t="shared" si="40"/>
        <v/>
      </c>
      <c r="N42" s="30" t="str">
        <f t="shared" si="40"/>
        <v/>
      </c>
      <c r="O42" s="30" t="str">
        <f t="shared" si="40"/>
        <v/>
      </c>
      <c r="P42" s="30" t="str">
        <f t="shared" si="40"/>
        <v/>
      </c>
      <c r="Q42" s="30" t="str">
        <f t="shared" si="40"/>
        <v>After Care</v>
      </c>
      <c r="R42" s="30" t="str">
        <f t="shared" si="40"/>
        <v/>
      </c>
    </row>
    <row r="43" spans="1:18" ht="19.5" customHeight="1">
      <c r="A43" s="5" t="s">
        <v>206</v>
      </c>
      <c r="B43" s="5" t="s">
        <v>213</v>
      </c>
      <c r="C43" s="12">
        <v>150</v>
      </c>
      <c r="D43" s="30" t="str">
        <f t="shared" ref="D43:R43" si="41">IF(COUNTIF($B43,"*"&amp;D$1&amp;"*")&gt;0,D$1,"")</f>
        <v/>
      </c>
      <c r="E43" s="30" t="str">
        <f t="shared" si="41"/>
        <v>ECC</v>
      </c>
      <c r="F43" s="30" t="str">
        <f t="shared" si="41"/>
        <v/>
      </c>
      <c r="G43" s="33" t="str">
        <f t="shared" si="41"/>
        <v/>
      </c>
      <c r="H43" s="33" t="str">
        <f t="shared" si="41"/>
        <v/>
      </c>
      <c r="I43" s="33" t="str">
        <f t="shared" si="41"/>
        <v/>
      </c>
      <c r="J43" s="33" t="str">
        <f t="shared" si="41"/>
        <v>Week 4</v>
      </c>
      <c r="K43" s="33" t="str">
        <f t="shared" si="41"/>
        <v/>
      </c>
      <c r="L43" s="33" t="str">
        <f t="shared" si="41"/>
        <v/>
      </c>
      <c r="M43" s="33" t="str">
        <f t="shared" si="41"/>
        <v/>
      </c>
      <c r="N43" s="30" t="str">
        <f t="shared" si="41"/>
        <v/>
      </c>
      <c r="O43" s="30" t="str">
        <f t="shared" si="41"/>
        <v/>
      </c>
      <c r="P43" s="30" t="str">
        <f t="shared" si="41"/>
        <v/>
      </c>
      <c r="Q43" s="30" t="str">
        <f t="shared" si="41"/>
        <v/>
      </c>
      <c r="R43" s="30" t="str">
        <f t="shared" si="41"/>
        <v>Before Care</v>
      </c>
    </row>
    <row r="44" spans="1:18" ht="19.5" customHeight="1">
      <c r="A44" s="5" t="s">
        <v>206</v>
      </c>
      <c r="B44" s="5" t="s">
        <v>214</v>
      </c>
      <c r="C44" s="12">
        <v>660</v>
      </c>
      <c r="D44" s="30" t="str">
        <f t="shared" ref="D44:R44" si="42">IF(COUNTIF($B44,"*"&amp;D$1&amp;"*")&gt;0,D$1,"")</f>
        <v/>
      </c>
      <c r="E44" s="30" t="str">
        <f t="shared" si="42"/>
        <v>ECC</v>
      </c>
      <c r="F44" s="30" t="str">
        <f t="shared" si="42"/>
        <v/>
      </c>
      <c r="G44" s="33" t="str">
        <f t="shared" si="42"/>
        <v/>
      </c>
      <c r="H44" s="33" t="str">
        <f t="shared" si="42"/>
        <v/>
      </c>
      <c r="I44" s="33" t="str">
        <f t="shared" si="42"/>
        <v/>
      </c>
      <c r="J44" s="33" t="str">
        <f t="shared" si="42"/>
        <v>Week 4</v>
      </c>
      <c r="K44" s="33" t="str">
        <f t="shared" si="42"/>
        <v/>
      </c>
      <c r="L44" s="33" t="str">
        <f t="shared" si="42"/>
        <v/>
      </c>
      <c r="M44" s="33" t="str">
        <f t="shared" si="42"/>
        <v/>
      </c>
      <c r="N44" s="30" t="str">
        <f t="shared" si="42"/>
        <v/>
      </c>
      <c r="O44" s="30" t="str">
        <f t="shared" si="42"/>
        <v/>
      </c>
      <c r="P44" s="30" t="str">
        <f t="shared" si="42"/>
        <v/>
      </c>
      <c r="Q44" s="30" t="str">
        <f t="shared" si="42"/>
        <v>After Care</v>
      </c>
      <c r="R44" s="30" t="str">
        <f t="shared" si="42"/>
        <v/>
      </c>
    </row>
    <row r="45" spans="1:18" ht="19.5" customHeight="1">
      <c r="A45" s="5" t="s">
        <v>206</v>
      </c>
      <c r="B45" s="5" t="s">
        <v>215</v>
      </c>
      <c r="C45" s="12">
        <v>180</v>
      </c>
      <c r="D45" s="30" t="str">
        <f t="shared" ref="D45:R45" si="43">IF(COUNTIF($B45,"*"&amp;D$1&amp;"*")&gt;0,D$1,"")</f>
        <v/>
      </c>
      <c r="E45" s="30" t="str">
        <f t="shared" si="43"/>
        <v>ECC</v>
      </c>
      <c r="F45" s="30" t="str">
        <f t="shared" si="43"/>
        <v/>
      </c>
      <c r="G45" s="33" t="str">
        <f t="shared" si="43"/>
        <v/>
      </c>
      <c r="H45" s="33" t="str">
        <f t="shared" si="43"/>
        <v/>
      </c>
      <c r="I45" s="33" t="str">
        <f t="shared" si="43"/>
        <v/>
      </c>
      <c r="J45" s="33" t="str">
        <f t="shared" si="43"/>
        <v/>
      </c>
      <c r="K45" s="33" t="str">
        <f t="shared" si="43"/>
        <v>Week 5</v>
      </c>
      <c r="L45" s="33" t="str">
        <f t="shared" si="43"/>
        <v/>
      </c>
      <c r="M45" s="33" t="str">
        <f t="shared" si="43"/>
        <v/>
      </c>
      <c r="N45" s="30" t="str">
        <f t="shared" si="43"/>
        <v/>
      </c>
      <c r="O45" s="30" t="str">
        <f t="shared" si="43"/>
        <v/>
      </c>
      <c r="P45" s="30" t="str">
        <f t="shared" si="43"/>
        <v/>
      </c>
      <c r="Q45" s="30" t="str">
        <f t="shared" si="43"/>
        <v/>
      </c>
      <c r="R45" s="30" t="str">
        <f t="shared" si="43"/>
        <v>Before Care</v>
      </c>
    </row>
    <row r="46" spans="1:18" ht="19.5" customHeight="1">
      <c r="A46" s="5" t="s">
        <v>206</v>
      </c>
      <c r="B46" s="5" t="s">
        <v>216</v>
      </c>
      <c r="C46" s="12">
        <v>600</v>
      </c>
      <c r="D46" s="30" t="str">
        <f t="shared" ref="D46:R46" si="44">IF(COUNTIF($B46,"*"&amp;D$1&amp;"*")&gt;0,D$1,"")</f>
        <v/>
      </c>
      <c r="E46" s="30" t="str">
        <f t="shared" si="44"/>
        <v>ECC</v>
      </c>
      <c r="F46" s="30" t="str">
        <f t="shared" si="44"/>
        <v/>
      </c>
      <c r="G46" s="33" t="str">
        <f t="shared" si="44"/>
        <v/>
      </c>
      <c r="H46" s="33" t="str">
        <f t="shared" si="44"/>
        <v/>
      </c>
      <c r="I46" s="33" t="str">
        <f t="shared" si="44"/>
        <v/>
      </c>
      <c r="J46" s="33" t="str">
        <f t="shared" si="44"/>
        <v/>
      </c>
      <c r="K46" s="33" t="str">
        <f t="shared" si="44"/>
        <v>Week 5</v>
      </c>
      <c r="L46" s="33" t="str">
        <f t="shared" si="44"/>
        <v/>
      </c>
      <c r="M46" s="33" t="str">
        <f t="shared" si="44"/>
        <v/>
      </c>
      <c r="N46" s="30" t="str">
        <f t="shared" si="44"/>
        <v/>
      </c>
      <c r="O46" s="30" t="str">
        <f t="shared" si="44"/>
        <v/>
      </c>
      <c r="P46" s="30" t="str">
        <f t="shared" si="44"/>
        <v/>
      </c>
      <c r="Q46" s="30" t="str">
        <f t="shared" si="44"/>
        <v>After Care</v>
      </c>
      <c r="R46" s="30" t="str">
        <f t="shared" si="44"/>
        <v/>
      </c>
    </row>
    <row r="47" spans="1:18" ht="19.5" customHeight="1">
      <c r="A47" s="5" t="s">
        <v>206</v>
      </c>
      <c r="B47" s="5" t="s">
        <v>217</v>
      </c>
      <c r="C47" s="12">
        <v>180</v>
      </c>
      <c r="D47" s="30" t="str">
        <f t="shared" ref="D47:R47" si="45">IF(COUNTIF($B47,"*"&amp;D$1&amp;"*")&gt;0,D$1,"")</f>
        <v/>
      </c>
      <c r="E47" s="30" t="str">
        <f t="shared" si="45"/>
        <v>ECC</v>
      </c>
      <c r="F47" s="30" t="str">
        <f t="shared" si="45"/>
        <v/>
      </c>
      <c r="G47" s="33" t="str">
        <f t="shared" si="45"/>
        <v/>
      </c>
      <c r="H47" s="33" t="str">
        <f t="shared" si="45"/>
        <v/>
      </c>
      <c r="I47" s="33" t="str">
        <f t="shared" si="45"/>
        <v/>
      </c>
      <c r="J47" s="33" t="str">
        <f t="shared" si="45"/>
        <v/>
      </c>
      <c r="K47" s="33" t="str">
        <f t="shared" si="45"/>
        <v/>
      </c>
      <c r="L47" s="33" t="str">
        <f t="shared" si="45"/>
        <v>Week 6</v>
      </c>
      <c r="M47" s="33" t="str">
        <f t="shared" si="45"/>
        <v/>
      </c>
      <c r="N47" s="30" t="str">
        <f t="shared" si="45"/>
        <v/>
      </c>
      <c r="O47" s="30" t="str">
        <f t="shared" si="45"/>
        <v/>
      </c>
      <c r="P47" s="30" t="str">
        <f t="shared" si="45"/>
        <v/>
      </c>
      <c r="Q47" s="30" t="str">
        <f t="shared" si="45"/>
        <v/>
      </c>
      <c r="R47" s="30" t="str">
        <f t="shared" si="45"/>
        <v>Before Care</v>
      </c>
    </row>
    <row r="48" spans="1:18" ht="19.5" customHeight="1">
      <c r="A48" s="5" t="s">
        <v>206</v>
      </c>
      <c r="B48" s="5" t="s">
        <v>218</v>
      </c>
      <c r="C48" s="12">
        <v>600</v>
      </c>
      <c r="D48" s="30" t="str">
        <f t="shared" ref="D48:R48" si="46">IF(COUNTIF($B48,"*"&amp;D$1&amp;"*")&gt;0,D$1,"")</f>
        <v/>
      </c>
      <c r="E48" s="30" t="str">
        <f t="shared" si="46"/>
        <v>ECC</v>
      </c>
      <c r="F48" s="30" t="str">
        <f t="shared" si="46"/>
        <v/>
      </c>
      <c r="G48" s="33" t="str">
        <f t="shared" si="46"/>
        <v/>
      </c>
      <c r="H48" s="33" t="str">
        <f t="shared" si="46"/>
        <v/>
      </c>
      <c r="I48" s="33" t="str">
        <f t="shared" si="46"/>
        <v/>
      </c>
      <c r="J48" s="33" t="str">
        <f t="shared" si="46"/>
        <v/>
      </c>
      <c r="K48" s="33" t="str">
        <f t="shared" si="46"/>
        <v/>
      </c>
      <c r="L48" s="33" t="str">
        <f t="shared" si="46"/>
        <v>Week 6</v>
      </c>
      <c r="M48" s="33" t="str">
        <f t="shared" si="46"/>
        <v/>
      </c>
      <c r="N48" s="30" t="str">
        <f t="shared" si="46"/>
        <v/>
      </c>
      <c r="O48" s="30" t="str">
        <f t="shared" si="46"/>
        <v/>
      </c>
      <c r="P48" s="30" t="str">
        <f t="shared" si="46"/>
        <v/>
      </c>
      <c r="Q48" s="30" t="str">
        <f t="shared" si="46"/>
        <v>After Care</v>
      </c>
      <c r="R48" s="30" t="str">
        <f t="shared" si="46"/>
        <v/>
      </c>
    </row>
    <row r="49" spans="1:18" ht="19.5" customHeight="1">
      <c r="A49" s="5" t="s">
        <v>206</v>
      </c>
      <c r="B49" s="5" t="s">
        <v>219</v>
      </c>
      <c r="C49" s="12">
        <v>120</v>
      </c>
      <c r="D49" s="30" t="str">
        <f t="shared" ref="D49:R49" si="47">IF(COUNTIF($B49,"*"&amp;D$1&amp;"*")&gt;0,D$1,"")</f>
        <v/>
      </c>
      <c r="E49" s="30" t="str">
        <f t="shared" si="47"/>
        <v>ECC</v>
      </c>
      <c r="F49" s="30" t="str">
        <f t="shared" si="47"/>
        <v/>
      </c>
      <c r="G49" s="33" t="str">
        <f t="shared" si="47"/>
        <v/>
      </c>
      <c r="H49" s="33" t="str">
        <f t="shared" si="47"/>
        <v/>
      </c>
      <c r="I49" s="33" t="str">
        <f t="shared" si="47"/>
        <v/>
      </c>
      <c r="J49" s="33" t="str">
        <f t="shared" si="47"/>
        <v/>
      </c>
      <c r="K49" s="33" t="str">
        <f t="shared" si="47"/>
        <v/>
      </c>
      <c r="L49" s="33" t="str">
        <f t="shared" si="47"/>
        <v/>
      </c>
      <c r="M49" s="33" t="str">
        <f t="shared" si="47"/>
        <v>Week 7</v>
      </c>
      <c r="N49" s="30" t="str">
        <f t="shared" si="47"/>
        <v/>
      </c>
      <c r="O49" s="30" t="str">
        <f t="shared" si="47"/>
        <v/>
      </c>
      <c r="P49" s="30" t="str">
        <f t="shared" si="47"/>
        <v/>
      </c>
      <c r="Q49" s="30" t="str">
        <f t="shared" si="47"/>
        <v/>
      </c>
      <c r="R49" s="30" t="str">
        <f t="shared" si="47"/>
        <v>Before Care</v>
      </c>
    </row>
    <row r="50" spans="1:18" ht="19.5" customHeight="1">
      <c r="A50" s="5" t="s">
        <v>206</v>
      </c>
      <c r="B50" s="5" t="s">
        <v>220</v>
      </c>
      <c r="C50" s="12">
        <v>300</v>
      </c>
      <c r="D50" s="30" t="str">
        <f t="shared" ref="D50:R50" si="48">IF(COUNTIF($B50,"*"&amp;D$1&amp;"*")&gt;0,D$1,"")</f>
        <v/>
      </c>
      <c r="E50" s="30" t="str">
        <f t="shared" si="48"/>
        <v>ECC</v>
      </c>
      <c r="F50" s="30" t="str">
        <f t="shared" si="48"/>
        <v/>
      </c>
      <c r="G50" s="33" t="str">
        <f t="shared" si="48"/>
        <v/>
      </c>
      <c r="H50" s="33" t="str">
        <f t="shared" si="48"/>
        <v/>
      </c>
      <c r="I50" s="33" t="str">
        <f t="shared" si="48"/>
        <v/>
      </c>
      <c r="J50" s="33" t="str">
        <f t="shared" si="48"/>
        <v/>
      </c>
      <c r="K50" s="33" t="str">
        <f t="shared" si="48"/>
        <v/>
      </c>
      <c r="L50" s="33" t="str">
        <f t="shared" si="48"/>
        <v/>
      </c>
      <c r="M50" s="33" t="str">
        <f t="shared" si="48"/>
        <v>Week 7</v>
      </c>
      <c r="N50" s="30" t="str">
        <f t="shared" si="48"/>
        <v/>
      </c>
      <c r="O50" s="30" t="str">
        <f t="shared" si="48"/>
        <v/>
      </c>
      <c r="P50" s="30" t="str">
        <f t="shared" si="48"/>
        <v/>
      </c>
      <c r="Q50" s="30" t="str">
        <f t="shared" si="48"/>
        <v>After Care</v>
      </c>
      <c r="R50" s="30" t="str">
        <f t="shared" si="48"/>
        <v/>
      </c>
    </row>
    <row r="51" spans="1:18" ht="19.5" customHeight="1">
      <c r="A51" s="5" t="s">
        <v>206</v>
      </c>
      <c r="B51" s="5" t="s">
        <v>221</v>
      </c>
      <c r="C51" s="12">
        <v>630</v>
      </c>
      <c r="D51" s="30" t="str">
        <f t="shared" ref="D51:R51" si="49">IF(COUNTIF($B51,"*"&amp;D$1&amp;"*")&gt;0,D$1,"")</f>
        <v>Bearss</v>
      </c>
      <c r="E51" s="30" t="str">
        <f t="shared" si="49"/>
        <v/>
      </c>
      <c r="F51" s="30" t="str">
        <f t="shared" si="49"/>
        <v/>
      </c>
      <c r="G51" s="33" t="str">
        <f t="shared" si="49"/>
        <v>Week 1</v>
      </c>
      <c r="H51" s="33" t="str">
        <f t="shared" si="49"/>
        <v/>
      </c>
      <c r="I51" s="33" t="str">
        <f t="shared" si="49"/>
        <v/>
      </c>
      <c r="J51" s="33" t="str">
        <f t="shared" si="49"/>
        <v/>
      </c>
      <c r="K51" s="33" t="str">
        <f t="shared" si="49"/>
        <v/>
      </c>
      <c r="L51" s="33" t="str">
        <f t="shared" si="49"/>
        <v/>
      </c>
      <c r="M51" s="33" t="str">
        <f t="shared" si="49"/>
        <v/>
      </c>
      <c r="N51" s="30" t="str">
        <f t="shared" si="49"/>
        <v/>
      </c>
      <c r="O51" s="30" t="str">
        <f t="shared" si="49"/>
        <v/>
      </c>
      <c r="P51" s="30" t="str">
        <f t="shared" si="49"/>
        <v/>
      </c>
      <c r="Q51" s="30" t="str">
        <f t="shared" si="49"/>
        <v/>
      </c>
      <c r="R51" s="30" t="str">
        <f t="shared" si="49"/>
        <v>Before Care</v>
      </c>
    </row>
    <row r="52" spans="1:18" ht="19.5" customHeight="1">
      <c r="A52" s="5" t="s">
        <v>206</v>
      </c>
      <c r="B52" s="5" t="s">
        <v>222</v>
      </c>
      <c r="C52" s="12">
        <v>1160</v>
      </c>
      <c r="D52" s="30" t="str">
        <f t="shared" ref="D52:R52" si="50">IF(COUNTIF($B52,"*"&amp;D$1&amp;"*")&gt;0,D$1,"")</f>
        <v>Bearss</v>
      </c>
      <c r="E52" s="30" t="str">
        <f t="shared" si="50"/>
        <v/>
      </c>
      <c r="F52" s="30" t="str">
        <f t="shared" si="50"/>
        <v/>
      </c>
      <c r="G52" s="33" t="str">
        <f t="shared" si="50"/>
        <v>Week 1</v>
      </c>
      <c r="H52" s="33" t="str">
        <f t="shared" si="50"/>
        <v/>
      </c>
      <c r="I52" s="33" t="str">
        <f t="shared" si="50"/>
        <v/>
      </c>
      <c r="J52" s="33" t="str">
        <f t="shared" si="50"/>
        <v/>
      </c>
      <c r="K52" s="33" t="str">
        <f t="shared" si="50"/>
        <v/>
      </c>
      <c r="L52" s="33" t="str">
        <f t="shared" si="50"/>
        <v/>
      </c>
      <c r="M52" s="33" t="str">
        <f t="shared" si="50"/>
        <v/>
      </c>
      <c r="N52" s="30" t="str">
        <f t="shared" si="50"/>
        <v/>
      </c>
      <c r="O52" s="30" t="str">
        <f t="shared" si="50"/>
        <v/>
      </c>
      <c r="P52" s="30" t="str">
        <f t="shared" si="50"/>
        <v/>
      </c>
      <c r="Q52" s="30" t="str">
        <f t="shared" si="50"/>
        <v>After Care</v>
      </c>
      <c r="R52" s="30" t="str">
        <f t="shared" si="50"/>
        <v/>
      </c>
    </row>
    <row r="53" spans="1:18" ht="19.5" customHeight="1">
      <c r="A53" s="5" t="s">
        <v>206</v>
      </c>
      <c r="B53" s="5" t="s">
        <v>223</v>
      </c>
      <c r="C53" s="12">
        <v>630</v>
      </c>
      <c r="D53" s="30" t="str">
        <f t="shared" ref="D53:R53" si="51">IF(COUNTIF($B53,"*"&amp;D$1&amp;"*")&gt;0,D$1,"")</f>
        <v>Bearss</v>
      </c>
      <c r="E53" s="30" t="str">
        <f t="shared" si="51"/>
        <v/>
      </c>
      <c r="F53" s="30" t="str">
        <f t="shared" si="51"/>
        <v/>
      </c>
      <c r="G53" s="33" t="str">
        <f t="shared" si="51"/>
        <v/>
      </c>
      <c r="H53" s="33" t="str">
        <f t="shared" si="51"/>
        <v>Week 2</v>
      </c>
      <c r="I53" s="33" t="str">
        <f t="shared" si="51"/>
        <v/>
      </c>
      <c r="J53" s="33" t="str">
        <f t="shared" si="51"/>
        <v/>
      </c>
      <c r="K53" s="33" t="str">
        <f t="shared" si="51"/>
        <v/>
      </c>
      <c r="L53" s="33" t="str">
        <f t="shared" si="51"/>
        <v/>
      </c>
      <c r="M53" s="33" t="str">
        <f t="shared" si="51"/>
        <v/>
      </c>
      <c r="N53" s="30" t="str">
        <f t="shared" si="51"/>
        <v/>
      </c>
      <c r="O53" s="30" t="str">
        <f t="shared" si="51"/>
        <v/>
      </c>
      <c r="P53" s="30" t="str">
        <f t="shared" si="51"/>
        <v/>
      </c>
      <c r="Q53" s="30" t="str">
        <f t="shared" si="51"/>
        <v/>
      </c>
      <c r="R53" s="30" t="str">
        <f t="shared" si="51"/>
        <v>Before Care</v>
      </c>
    </row>
    <row r="54" spans="1:18" ht="19.5" customHeight="1">
      <c r="A54" s="5" t="s">
        <v>206</v>
      </c>
      <c r="B54" s="5" t="s">
        <v>224</v>
      </c>
      <c r="C54" s="12">
        <v>1140</v>
      </c>
      <c r="D54" s="30" t="str">
        <f t="shared" ref="D54:R54" si="52">IF(COUNTIF($B54,"*"&amp;D$1&amp;"*")&gt;0,D$1,"")</f>
        <v>Bearss</v>
      </c>
      <c r="E54" s="30" t="str">
        <f t="shared" si="52"/>
        <v/>
      </c>
      <c r="F54" s="30" t="str">
        <f t="shared" si="52"/>
        <v/>
      </c>
      <c r="G54" s="33" t="str">
        <f t="shared" si="52"/>
        <v/>
      </c>
      <c r="H54" s="33" t="str">
        <f t="shared" si="52"/>
        <v>Week 2</v>
      </c>
      <c r="I54" s="33" t="str">
        <f t="shared" si="52"/>
        <v/>
      </c>
      <c r="J54" s="33" t="str">
        <f t="shared" si="52"/>
        <v/>
      </c>
      <c r="K54" s="33" t="str">
        <f t="shared" si="52"/>
        <v/>
      </c>
      <c r="L54" s="33" t="str">
        <f t="shared" si="52"/>
        <v/>
      </c>
      <c r="M54" s="33" t="str">
        <f t="shared" si="52"/>
        <v/>
      </c>
      <c r="N54" s="30" t="str">
        <f t="shared" si="52"/>
        <v/>
      </c>
      <c r="O54" s="30" t="str">
        <f t="shared" si="52"/>
        <v/>
      </c>
      <c r="P54" s="30" t="str">
        <f t="shared" si="52"/>
        <v/>
      </c>
      <c r="Q54" s="30" t="str">
        <f t="shared" si="52"/>
        <v>After Care</v>
      </c>
      <c r="R54" s="30" t="str">
        <f t="shared" si="52"/>
        <v/>
      </c>
    </row>
    <row r="55" spans="1:18" ht="19.5" customHeight="1">
      <c r="A55" s="5" t="s">
        <v>206</v>
      </c>
      <c r="B55" s="5" t="s">
        <v>225</v>
      </c>
      <c r="C55" s="12">
        <v>540</v>
      </c>
      <c r="D55" s="30" t="str">
        <f t="shared" ref="D55:R55" si="53">IF(COUNTIF($B55,"*"&amp;D$1&amp;"*")&gt;0,D$1,"")</f>
        <v>Bearss</v>
      </c>
      <c r="E55" s="30" t="str">
        <f t="shared" si="53"/>
        <v/>
      </c>
      <c r="F55" s="30" t="str">
        <f t="shared" si="53"/>
        <v/>
      </c>
      <c r="G55" s="33" t="str">
        <f t="shared" si="53"/>
        <v/>
      </c>
      <c r="H55" s="33" t="str">
        <f t="shared" si="53"/>
        <v/>
      </c>
      <c r="I55" s="33" t="str">
        <f t="shared" si="53"/>
        <v>Week 3</v>
      </c>
      <c r="J55" s="33" t="str">
        <f t="shared" si="53"/>
        <v/>
      </c>
      <c r="K55" s="33" t="str">
        <f t="shared" si="53"/>
        <v/>
      </c>
      <c r="L55" s="33" t="str">
        <f t="shared" si="53"/>
        <v/>
      </c>
      <c r="M55" s="33" t="str">
        <f t="shared" si="53"/>
        <v/>
      </c>
      <c r="N55" s="30" t="str">
        <f t="shared" si="53"/>
        <v/>
      </c>
      <c r="O55" s="30" t="str">
        <f t="shared" si="53"/>
        <v/>
      </c>
      <c r="P55" s="30" t="str">
        <f t="shared" si="53"/>
        <v/>
      </c>
      <c r="Q55" s="30" t="str">
        <f t="shared" si="53"/>
        <v/>
      </c>
      <c r="R55" s="30" t="str">
        <f t="shared" si="53"/>
        <v>Before Care</v>
      </c>
    </row>
    <row r="56" spans="1:18" ht="19.5" customHeight="1">
      <c r="A56" s="5" t="s">
        <v>206</v>
      </c>
      <c r="B56" s="5" t="s">
        <v>249</v>
      </c>
      <c r="C56" s="12">
        <v>700</v>
      </c>
      <c r="D56" s="30" t="str">
        <f t="shared" ref="D56:R56" si="54">IF(COUNTIF($B56,"*"&amp;D$1&amp;"*")&gt;0,D$1,"")</f>
        <v>Bearss</v>
      </c>
      <c r="E56" s="30" t="str">
        <f t="shared" si="54"/>
        <v/>
      </c>
      <c r="F56" s="30" t="str">
        <f t="shared" si="54"/>
        <v/>
      </c>
      <c r="G56" s="33" t="str">
        <f t="shared" si="54"/>
        <v/>
      </c>
      <c r="H56" s="33" t="str">
        <f t="shared" si="54"/>
        <v/>
      </c>
      <c r="I56" s="33" t="str">
        <f t="shared" si="54"/>
        <v>Week 3</v>
      </c>
      <c r="J56" s="33" t="str">
        <f t="shared" si="54"/>
        <v/>
      </c>
      <c r="K56" s="33" t="str">
        <f t="shared" si="54"/>
        <v/>
      </c>
      <c r="L56" s="33" t="str">
        <f t="shared" si="54"/>
        <v/>
      </c>
      <c r="M56" s="33" t="str">
        <f t="shared" si="54"/>
        <v/>
      </c>
      <c r="N56" s="30" t="str">
        <f t="shared" si="54"/>
        <v/>
      </c>
      <c r="O56" s="30" t="str">
        <f t="shared" si="54"/>
        <v/>
      </c>
      <c r="P56" s="30" t="str">
        <f t="shared" si="54"/>
        <v/>
      </c>
      <c r="Q56" s="30" t="str">
        <f t="shared" si="54"/>
        <v>After Care</v>
      </c>
      <c r="R56" s="30" t="str">
        <f t="shared" si="54"/>
        <v/>
      </c>
    </row>
    <row r="57" spans="1:18" ht="19.5" customHeight="1">
      <c r="A57" s="5" t="s">
        <v>206</v>
      </c>
      <c r="B57" s="5" t="s">
        <v>250</v>
      </c>
      <c r="C57" s="12">
        <v>450</v>
      </c>
      <c r="D57" s="30" t="str">
        <f t="shared" ref="D57:R57" si="55">IF(COUNTIF($B57,"*"&amp;D$1&amp;"*")&gt;0,D$1,"")</f>
        <v>Bearss</v>
      </c>
      <c r="E57" s="30" t="str">
        <f t="shared" si="55"/>
        <v/>
      </c>
      <c r="F57" s="30" t="str">
        <f t="shared" si="55"/>
        <v/>
      </c>
      <c r="G57" s="33" t="str">
        <f t="shared" si="55"/>
        <v/>
      </c>
      <c r="H57" s="33" t="str">
        <f t="shared" si="55"/>
        <v/>
      </c>
      <c r="I57" s="33" t="str">
        <f t="shared" si="55"/>
        <v/>
      </c>
      <c r="J57" s="33" t="str">
        <f t="shared" si="55"/>
        <v>Week 4</v>
      </c>
      <c r="K57" s="33" t="str">
        <f t="shared" si="55"/>
        <v/>
      </c>
      <c r="L57" s="33" t="str">
        <f t="shared" si="55"/>
        <v/>
      </c>
      <c r="M57" s="33" t="str">
        <f t="shared" si="55"/>
        <v/>
      </c>
      <c r="N57" s="30" t="str">
        <f t="shared" si="55"/>
        <v/>
      </c>
      <c r="O57" s="30" t="str">
        <f t="shared" si="55"/>
        <v/>
      </c>
      <c r="P57" s="30" t="str">
        <f t="shared" si="55"/>
        <v/>
      </c>
      <c r="Q57" s="30" t="str">
        <f t="shared" si="55"/>
        <v/>
      </c>
      <c r="R57" s="30" t="str">
        <f t="shared" si="55"/>
        <v>Before Care</v>
      </c>
    </row>
    <row r="58" spans="1:18" ht="19.5" customHeight="1">
      <c r="A58" s="5" t="s">
        <v>206</v>
      </c>
      <c r="B58" s="5" t="s">
        <v>251</v>
      </c>
      <c r="C58" s="12">
        <v>740</v>
      </c>
      <c r="D58" s="30" t="str">
        <f t="shared" ref="D58:R58" si="56">IF(COUNTIF($B58,"*"&amp;D$1&amp;"*")&gt;0,D$1,"")</f>
        <v>Bearss</v>
      </c>
      <c r="E58" s="30" t="str">
        <f t="shared" si="56"/>
        <v/>
      </c>
      <c r="F58" s="30" t="str">
        <f t="shared" si="56"/>
        <v/>
      </c>
      <c r="G58" s="33" t="str">
        <f t="shared" si="56"/>
        <v/>
      </c>
      <c r="H58" s="33" t="str">
        <f t="shared" si="56"/>
        <v/>
      </c>
      <c r="I58" s="33" t="str">
        <f t="shared" si="56"/>
        <v/>
      </c>
      <c r="J58" s="33" t="str">
        <f t="shared" si="56"/>
        <v>Week 4</v>
      </c>
      <c r="K58" s="33" t="str">
        <f t="shared" si="56"/>
        <v/>
      </c>
      <c r="L58" s="33" t="str">
        <f t="shared" si="56"/>
        <v/>
      </c>
      <c r="M58" s="33" t="str">
        <f t="shared" si="56"/>
        <v/>
      </c>
      <c r="N58" s="30" t="str">
        <f t="shared" si="56"/>
        <v/>
      </c>
      <c r="O58" s="30" t="str">
        <f t="shared" si="56"/>
        <v/>
      </c>
      <c r="P58" s="30" t="str">
        <f t="shared" si="56"/>
        <v/>
      </c>
      <c r="Q58" s="30" t="str">
        <f t="shared" si="56"/>
        <v>After Care</v>
      </c>
      <c r="R58" s="30" t="str">
        <f t="shared" si="56"/>
        <v/>
      </c>
    </row>
    <row r="59" spans="1:18" ht="19.5" customHeight="1">
      <c r="A59" s="5" t="s">
        <v>206</v>
      </c>
      <c r="B59" s="5" t="s">
        <v>252</v>
      </c>
      <c r="C59" s="12">
        <v>630</v>
      </c>
      <c r="D59" s="30" t="str">
        <f t="shared" ref="D59:R59" si="57">IF(COUNTIF($B59,"*"&amp;D$1&amp;"*")&gt;0,D$1,"")</f>
        <v>Bearss</v>
      </c>
      <c r="E59" s="30" t="str">
        <f t="shared" si="57"/>
        <v/>
      </c>
      <c r="F59" s="30" t="str">
        <f t="shared" si="57"/>
        <v/>
      </c>
      <c r="G59" s="33" t="str">
        <f t="shared" si="57"/>
        <v/>
      </c>
      <c r="H59" s="33" t="str">
        <f t="shared" si="57"/>
        <v/>
      </c>
      <c r="I59" s="33" t="str">
        <f t="shared" si="57"/>
        <v/>
      </c>
      <c r="J59" s="33" t="str">
        <f t="shared" si="57"/>
        <v/>
      </c>
      <c r="K59" s="33" t="str">
        <f t="shared" si="57"/>
        <v>Week 5</v>
      </c>
      <c r="L59" s="33" t="str">
        <f t="shared" si="57"/>
        <v/>
      </c>
      <c r="M59" s="33" t="str">
        <f t="shared" si="57"/>
        <v/>
      </c>
      <c r="N59" s="30" t="str">
        <f t="shared" si="57"/>
        <v/>
      </c>
      <c r="O59" s="30" t="str">
        <f t="shared" si="57"/>
        <v/>
      </c>
      <c r="P59" s="30" t="str">
        <f t="shared" si="57"/>
        <v/>
      </c>
      <c r="Q59" s="30" t="str">
        <f t="shared" si="57"/>
        <v/>
      </c>
      <c r="R59" s="30" t="str">
        <f t="shared" si="57"/>
        <v>Before Care</v>
      </c>
    </row>
    <row r="60" spans="1:18" ht="19.5" customHeight="1">
      <c r="A60" s="5" t="s">
        <v>206</v>
      </c>
      <c r="B60" s="5" t="s">
        <v>253</v>
      </c>
      <c r="C60" s="12">
        <v>900</v>
      </c>
      <c r="D60" s="30" t="str">
        <f t="shared" ref="D60:R60" si="58">IF(COUNTIF($B60,"*"&amp;D$1&amp;"*")&gt;0,D$1,"")</f>
        <v>Bearss</v>
      </c>
      <c r="E60" s="30" t="str">
        <f t="shared" si="58"/>
        <v/>
      </c>
      <c r="F60" s="30" t="str">
        <f t="shared" si="58"/>
        <v/>
      </c>
      <c r="G60" s="33" t="str">
        <f t="shared" si="58"/>
        <v/>
      </c>
      <c r="H60" s="33" t="str">
        <f t="shared" si="58"/>
        <v/>
      </c>
      <c r="I60" s="33" t="str">
        <f t="shared" si="58"/>
        <v/>
      </c>
      <c r="J60" s="33" t="str">
        <f t="shared" si="58"/>
        <v/>
      </c>
      <c r="K60" s="33" t="str">
        <f t="shared" si="58"/>
        <v>Week 5</v>
      </c>
      <c r="L60" s="33" t="str">
        <f t="shared" si="58"/>
        <v/>
      </c>
      <c r="M60" s="33" t="str">
        <f t="shared" si="58"/>
        <v/>
      </c>
      <c r="N60" s="30" t="str">
        <f t="shared" si="58"/>
        <v/>
      </c>
      <c r="O60" s="30" t="str">
        <f t="shared" si="58"/>
        <v/>
      </c>
      <c r="P60" s="30" t="str">
        <f t="shared" si="58"/>
        <v/>
      </c>
      <c r="Q60" s="30" t="str">
        <f t="shared" si="58"/>
        <v>After Care</v>
      </c>
      <c r="R60" s="30" t="str">
        <f t="shared" si="58"/>
        <v/>
      </c>
    </row>
    <row r="61" spans="1:18" ht="19.5" customHeight="1">
      <c r="A61" s="5" t="s">
        <v>206</v>
      </c>
      <c r="B61" s="5" t="s">
        <v>254</v>
      </c>
      <c r="C61" s="12">
        <v>660</v>
      </c>
      <c r="D61" s="30" t="str">
        <f t="shared" ref="D61:R61" si="59">IF(COUNTIF($B61,"*"&amp;D$1&amp;"*")&gt;0,D$1,"")</f>
        <v>Bearss</v>
      </c>
      <c r="E61" s="30" t="str">
        <f t="shared" si="59"/>
        <v/>
      </c>
      <c r="F61" s="30" t="str">
        <f t="shared" si="59"/>
        <v/>
      </c>
      <c r="G61" s="33" t="str">
        <f t="shared" si="59"/>
        <v/>
      </c>
      <c r="H61" s="33" t="str">
        <f t="shared" si="59"/>
        <v/>
      </c>
      <c r="I61" s="33" t="str">
        <f t="shared" si="59"/>
        <v/>
      </c>
      <c r="J61" s="33" t="str">
        <f t="shared" si="59"/>
        <v/>
      </c>
      <c r="K61" s="33" t="str">
        <f t="shared" si="59"/>
        <v/>
      </c>
      <c r="L61" s="33" t="str">
        <f t="shared" si="59"/>
        <v>Week 6</v>
      </c>
      <c r="M61" s="33" t="str">
        <f t="shared" si="59"/>
        <v/>
      </c>
      <c r="N61" s="30" t="str">
        <f t="shared" si="59"/>
        <v/>
      </c>
      <c r="O61" s="30" t="str">
        <f t="shared" si="59"/>
        <v/>
      </c>
      <c r="P61" s="30" t="str">
        <f t="shared" si="59"/>
        <v/>
      </c>
      <c r="Q61" s="30" t="str">
        <f t="shared" si="59"/>
        <v/>
      </c>
      <c r="R61" s="30" t="str">
        <f t="shared" si="59"/>
        <v>Before Care</v>
      </c>
    </row>
    <row r="62" spans="1:18" ht="19.5" customHeight="1">
      <c r="G62" s="36"/>
      <c r="H62" s="36"/>
      <c r="I62" s="36"/>
      <c r="J62" s="36"/>
      <c r="K62" s="36"/>
      <c r="L62" s="36"/>
      <c r="M62" s="36"/>
    </row>
    <row r="63" spans="1:18" ht="19.5" customHeight="1">
      <c r="G63" s="36"/>
      <c r="H63" s="36"/>
      <c r="I63" s="36"/>
      <c r="J63" s="36"/>
      <c r="K63" s="36"/>
      <c r="L63" s="36"/>
      <c r="M63" s="36"/>
    </row>
    <row r="64" spans="1:18" ht="19.5" customHeight="1">
      <c r="G64" s="36"/>
      <c r="H64" s="36"/>
      <c r="I64" s="36"/>
      <c r="J64" s="36"/>
      <c r="K64" s="36"/>
      <c r="L64" s="36"/>
      <c r="M64" s="36"/>
    </row>
    <row r="65" spans="7:13" ht="19.5" customHeight="1">
      <c r="G65" s="36"/>
      <c r="H65" s="36"/>
      <c r="I65" s="36"/>
      <c r="J65" s="36"/>
      <c r="K65" s="36"/>
      <c r="L65" s="36"/>
      <c r="M65" s="36"/>
    </row>
    <row r="66" spans="7:13" ht="19.5" customHeight="1">
      <c r="G66" s="36"/>
      <c r="H66" s="36"/>
      <c r="I66" s="36"/>
      <c r="J66" s="36"/>
      <c r="K66" s="36"/>
      <c r="L66" s="36"/>
      <c r="M66" s="36"/>
    </row>
    <row r="67" spans="7:13" ht="19.5" customHeight="1">
      <c r="G67" s="36"/>
      <c r="H67" s="36"/>
      <c r="I67" s="36"/>
      <c r="J67" s="36"/>
      <c r="K67" s="36"/>
      <c r="L67" s="36"/>
      <c r="M67" s="36"/>
    </row>
    <row r="68" spans="7:13" ht="19.5" customHeight="1">
      <c r="G68" s="36"/>
      <c r="H68" s="36"/>
      <c r="I68" s="36"/>
      <c r="J68" s="36"/>
      <c r="K68" s="36"/>
      <c r="L68" s="36"/>
      <c r="M68" s="36"/>
    </row>
    <row r="69" spans="7:13" ht="19.5" customHeight="1">
      <c r="G69" s="36"/>
      <c r="H69" s="36"/>
      <c r="I69" s="36"/>
      <c r="J69" s="36"/>
      <c r="K69" s="36"/>
      <c r="L69" s="36"/>
      <c r="M69" s="36"/>
    </row>
    <row r="70" spans="7:13" ht="19.5" customHeight="1">
      <c r="G70" s="36"/>
      <c r="H70" s="36"/>
      <c r="I70" s="36"/>
      <c r="J70" s="36"/>
      <c r="K70" s="36"/>
      <c r="L70" s="36"/>
      <c r="M70" s="36"/>
    </row>
    <row r="71" spans="7:13" ht="19.5" customHeight="1">
      <c r="G71" s="36"/>
      <c r="H71" s="36"/>
      <c r="I71" s="36"/>
      <c r="J71" s="36"/>
      <c r="K71" s="36"/>
      <c r="L71" s="36"/>
      <c r="M71" s="36"/>
    </row>
    <row r="72" spans="7:13" ht="19.5" customHeight="1">
      <c r="G72" s="36"/>
      <c r="H72" s="36"/>
      <c r="I72" s="36"/>
      <c r="J72" s="36"/>
      <c r="K72" s="36"/>
      <c r="L72" s="36"/>
      <c r="M72" s="36"/>
    </row>
    <row r="73" spans="7:13" ht="19.5" customHeight="1">
      <c r="G73" s="36"/>
      <c r="H73" s="36"/>
      <c r="I73" s="36"/>
      <c r="J73" s="36"/>
      <c r="K73" s="36"/>
      <c r="L73" s="36"/>
      <c r="M73" s="36"/>
    </row>
    <row r="74" spans="7:13" ht="19.5" hidden="1" customHeight="1">
      <c r="G74" s="36"/>
      <c r="H74" s="36"/>
      <c r="I74" s="36"/>
      <c r="J74" s="36"/>
      <c r="K74" s="36"/>
      <c r="L74" s="36"/>
      <c r="M74" s="36"/>
    </row>
    <row r="75" spans="7:13" ht="19.5" hidden="1" customHeight="1">
      <c r="G75" s="36"/>
      <c r="H75" s="36"/>
      <c r="I75" s="36"/>
      <c r="J75" s="36"/>
      <c r="K75" s="36"/>
      <c r="L75" s="36"/>
      <c r="M75" s="36"/>
    </row>
    <row r="76" spans="7:13" ht="19.5" hidden="1" customHeight="1">
      <c r="G76" s="36"/>
      <c r="H76" s="36"/>
      <c r="I76" s="36"/>
      <c r="J76" s="36"/>
      <c r="K76" s="36"/>
      <c r="L76" s="36"/>
      <c r="M76" s="36"/>
    </row>
    <row r="77" spans="7:13" ht="19.5" hidden="1" customHeight="1">
      <c r="G77" s="36"/>
      <c r="H77" s="36"/>
      <c r="I77" s="36"/>
      <c r="J77" s="36"/>
      <c r="K77" s="36"/>
      <c r="L77" s="36"/>
      <c r="M77" s="36"/>
    </row>
    <row r="78" spans="7:13" ht="19.5" hidden="1" customHeight="1">
      <c r="G78" s="36"/>
      <c r="H78" s="36"/>
      <c r="I78" s="36"/>
      <c r="J78" s="36"/>
      <c r="K78" s="36"/>
      <c r="L78" s="36"/>
      <c r="M78" s="36"/>
    </row>
    <row r="79" spans="7:13" ht="19.5" hidden="1" customHeight="1">
      <c r="G79" s="36"/>
      <c r="H79" s="36"/>
      <c r="I79" s="36"/>
      <c r="J79" s="36"/>
      <c r="K79" s="36"/>
      <c r="L79" s="36"/>
      <c r="M79" s="36"/>
    </row>
    <row r="80" spans="7:13" ht="19.5" hidden="1" customHeight="1">
      <c r="G80" s="36"/>
      <c r="H80" s="36"/>
      <c r="I80" s="36"/>
      <c r="J80" s="36"/>
      <c r="K80" s="36"/>
      <c r="L80" s="36"/>
      <c r="M80" s="36"/>
    </row>
    <row r="81" spans="7:13" ht="19.5" hidden="1" customHeight="1">
      <c r="G81" s="36"/>
      <c r="H81" s="36"/>
      <c r="I81" s="36"/>
      <c r="J81" s="36"/>
      <c r="K81" s="36"/>
      <c r="L81" s="36"/>
      <c r="M81" s="36"/>
    </row>
    <row r="82" spans="7:13" ht="19.5" hidden="1" customHeight="1">
      <c r="G82" s="36"/>
      <c r="H82" s="36"/>
      <c r="I82" s="36"/>
      <c r="J82" s="36"/>
      <c r="K82" s="36"/>
      <c r="L82" s="36"/>
      <c r="M82" s="36"/>
    </row>
    <row r="83" spans="7:13" ht="19.5" hidden="1" customHeight="1">
      <c r="G83" s="36"/>
      <c r="H83" s="36"/>
      <c r="I83" s="36"/>
      <c r="J83" s="36"/>
      <c r="K83" s="36"/>
      <c r="L83" s="36"/>
      <c r="M83" s="36"/>
    </row>
    <row r="84" spans="7:13" ht="19.5" hidden="1" customHeight="1">
      <c r="G84" s="36"/>
      <c r="H84" s="36"/>
      <c r="I84" s="36"/>
      <c r="J84" s="36"/>
      <c r="K84" s="36"/>
      <c r="L84" s="36"/>
      <c r="M84" s="36"/>
    </row>
    <row r="85" spans="7:13" ht="19.5" hidden="1" customHeight="1">
      <c r="G85" s="36"/>
      <c r="H85" s="36"/>
      <c r="I85" s="36"/>
      <c r="J85" s="36"/>
      <c r="K85" s="36"/>
      <c r="L85" s="36"/>
      <c r="M85" s="36"/>
    </row>
    <row r="86" spans="7:13" ht="19.5" hidden="1" customHeight="1">
      <c r="G86" s="36"/>
      <c r="H86" s="36"/>
      <c r="I86" s="36"/>
      <c r="J86" s="36"/>
      <c r="K86" s="36"/>
      <c r="L86" s="36"/>
      <c r="M86" s="36"/>
    </row>
    <row r="87" spans="7:13" ht="19.5" hidden="1" customHeight="1">
      <c r="G87" s="36"/>
      <c r="H87" s="36"/>
      <c r="I87" s="36"/>
      <c r="J87" s="36"/>
      <c r="K87" s="36"/>
      <c r="L87" s="36"/>
      <c r="M87" s="36"/>
    </row>
    <row r="88" spans="7:13" ht="19.5" hidden="1" customHeight="1">
      <c r="G88" s="36"/>
      <c r="H88" s="36"/>
      <c r="I88" s="36"/>
      <c r="J88" s="36"/>
      <c r="K88" s="36"/>
      <c r="L88" s="36"/>
      <c r="M88" s="36"/>
    </row>
    <row r="89" spans="7:13" ht="19.5" hidden="1" customHeight="1">
      <c r="G89" s="36"/>
      <c r="H89" s="36"/>
      <c r="I89" s="36"/>
      <c r="J89" s="36"/>
      <c r="K89" s="36"/>
      <c r="L89" s="36"/>
      <c r="M89" s="36"/>
    </row>
    <row r="90" spans="7:13" ht="19.5" hidden="1" customHeight="1">
      <c r="G90" s="36"/>
      <c r="H90" s="36"/>
      <c r="I90" s="36"/>
      <c r="J90" s="36"/>
      <c r="K90" s="36"/>
      <c r="L90" s="36"/>
      <c r="M90" s="36"/>
    </row>
    <row r="91" spans="7:13" ht="19.5" hidden="1" customHeight="1">
      <c r="G91" s="36"/>
      <c r="H91" s="36"/>
      <c r="I91" s="36"/>
      <c r="J91" s="36"/>
      <c r="K91" s="36"/>
      <c r="L91" s="36"/>
      <c r="M91" s="36"/>
    </row>
    <row r="92" spans="7:13" ht="19.5" hidden="1" customHeight="1">
      <c r="G92" s="36"/>
      <c r="H92" s="36"/>
      <c r="I92" s="36"/>
      <c r="J92" s="36"/>
      <c r="K92" s="36"/>
      <c r="L92" s="36"/>
      <c r="M92" s="36"/>
    </row>
    <row r="93" spans="7:13" ht="19.5" hidden="1" customHeight="1">
      <c r="G93" s="36"/>
      <c r="H93" s="36"/>
      <c r="I93" s="36"/>
      <c r="J93" s="36"/>
      <c r="K93" s="36"/>
      <c r="L93" s="36"/>
      <c r="M93" s="36"/>
    </row>
    <row r="94" spans="7:13" ht="19.5" hidden="1" customHeight="1">
      <c r="G94" s="36"/>
      <c r="H94" s="36"/>
      <c r="I94" s="36"/>
      <c r="J94" s="36"/>
      <c r="K94" s="36"/>
      <c r="L94" s="36"/>
      <c r="M94" s="36"/>
    </row>
    <row r="95" spans="7:13" ht="19.5" hidden="1" customHeight="1">
      <c r="G95" s="36"/>
      <c r="H95" s="36"/>
      <c r="I95" s="36"/>
      <c r="J95" s="36"/>
      <c r="K95" s="36"/>
      <c r="L95" s="36"/>
      <c r="M95" s="36"/>
    </row>
    <row r="96" spans="7:13" ht="19.5" hidden="1" customHeight="1">
      <c r="G96" s="36"/>
      <c r="H96" s="36"/>
      <c r="I96" s="36"/>
      <c r="J96" s="36"/>
      <c r="K96" s="36"/>
      <c r="L96" s="36"/>
      <c r="M96" s="36"/>
    </row>
    <row r="97" spans="7:13" ht="19.5" hidden="1" customHeight="1">
      <c r="G97" s="36"/>
      <c r="H97" s="36"/>
      <c r="I97" s="36"/>
      <c r="J97" s="36"/>
      <c r="K97" s="36"/>
      <c r="L97" s="36"/>
      <c r="M97" s="36"/>
    </row>
    <row r="98" spans="7:13" ht="19.5" hidden="1" customHeight="1">
      <c r="G98" s="36"/>
      <c r="H98" s="36"/>
      <c r="I98" s="36"/>
      <c r="J98" s="36"/>
      <c r="K98" s="36"/>
      <c r="L98" s="36"/>
      <c r="M98" s="36"/>
    </row>
    <row r="99" spans="7:13" ht="19.5" hidden="1" customHeight="1">
      <c r="G99" s="36"/>
      <c r="H99" s="36"/>
      <c r="I99" s="36"/>
      <c r="J99" s="36"/>
      <c r="K99" s="36"/>
      <c r="L99" s="36"/>
      <c r="M99" s="36"/>
    </row>
    <row r="100" spans="7:13" ht="19.5" hidden="1" customHeight="1">
      <c r="G100" s="36"/>
      <c r="H100" s="36"/>
      <c r="I100" s="36"/>
      <c r="J100" s="36"/>
      <c r="K100" s="36"/>
      <c r="L100" s="36"/>
      <c r="M100" s="36"/>
    </row>
    <row r="101" spans="7:13" ht="19.5" hidden="1" customHeight="1">
      <c r="G101" s="36"/>
      <c r="H101" s="36"/>
      <c r="I101" s="36"/>
      <c r="J101" s="36"/>
      <c r="K101" s="36"/>
      <c r="L101" s="36"/>
      <c r="M101" s="36"/>
    </row>
    <row r="102" spans="7:13" ht="19.5" hidden="1" customHeight="1">
      <c r="G102" s="36"/>
      <c r="H102" s="36"/>
      <c r="I102" s="36"/>
      <c r="J102" s="36"/>
      <c r="K102" s="36"/>
      <c r="L102" s="36"/>
      <c r="M102" s="36"/>
    </row>
    <row r="103" spans="7:13" ht="19.5" hidden="1" customHeight="1">
      <c r="G103" s="36"/>
      <c r="H103" s="36"/>
      <c r="I103" s="36"/>
      <c r="J103" s="36"/>
      <c r="K103" s="36"/>
      <c r="L103" s="36"/>
      <c r="M103" s="36"/>
    </row>
    <row r="104" spans="7:13" ht="19.5" hidden="1" customHeight="1">
      <c r="G104" s="36"/>
      <c r="H104" s="36"/>
      <c r="I104" s="36"/>
      <c r="J104" s="36"/>
      <c r="K104" s="36"/>
      <c r="L104" s="36"/>
      <c r="M104" s="36"/>
    </row>
    <row r="105" spans="7:13" ht="19.5" hidden="1" customHeight="1">
      <c r="G105" s="36"/>
      <c r="H105" s="36"/>
      <c r="I105" s="36"/>
      <c r="J105" s="36"/>
      <c r="K105" s="36"/>
      <c r="L105" s="36"/>
      <c r="M105" s="36"/>
    </row>
    <row r="106" spans="7:13" ht="19.5" hidden="1" customHeight="1">
      <c r="G106" s="36"/>
      <c r="H106" s="36"/>
      <c r="I106" s="36"/>
      <c r="J106" s="36"/>
      <c r="K106" s="36"/>
      <c r="L106" s="36"/>
      <c r="M106" s="36"/>
    </row>
    <row r="107" spans="7:13" ht="19.5" hidden="1" customHeight="1">
      <c r="G107" s="36"/>
      <c r="H107" s="36"/>
      <c r="I107" s="36"/>
      <c r="J107" s="36"/>
      <c r="K107" s="36"/>
      <c r="L107" s="36"/>
      <c r="M107" s="36"/>
    </row>
    <row r="108" spans="7:13" ht="19.5" hidden="1" customHeight="1">
      <c r="G108" s="36"/>
      <c r="H108" s="36"/>
      <c r="I108" s="36"/>
      <c r="J108" s="36"/>
      <c r="K108" s="36"/>
      <c r="L108" s="36"/>
      <c r="M108" s="36"/>
    </row>
    <row r="109" spans="7:13" ht="19.5" hidden="1" customHeight="1">
      <c r="G109" s="36"/>
      <c r="H109" s="36"/>
      <c r="I109" s="36"/>
      <c r="J109" s="36"/>
      <c r="K109" s="36"/>
      <c r="L109" s="36"/>
      <c r="M109" s="36"/>
    </row>
    <row r="110" spans="7:13" ht="19.5" hidden="1" customHeight="1">
      <c r="G110" s="36"/>
      <c r="H110" s="36"/>
      <c r="I110" s="36"/>
      <c r="J110" s="36"/>
      <c r="K110" s="36"/>
      <c r="L110" s="36"/>
      <c r="M110" s="36"/>
    </row>
    <row r="111" spans="7:13" ht="19.5" hidden="1" customHeight="1">
      <c r="G111" s="36"/>
      <c r="H111" s="36"/>
      <c r="I111" s="36"/>
      <c r="J111" s="36"/>
      <c r="K111" s="36"/>
      <c r="L111" s="36"/>
      <c r="M111" s="36"/>
    </row>
    <row r="112" spans="7:13" ht="19.5" hidden="1" customHeight="1">
      <c r="G112" s="36"/>
      <c r="H112" s="36"/>
      <c r="I112" s="36"/>
      <c r="J112" s="36"/>
      <c r="K112" s="36"/>
      <c r="L112" s="36"/>
      <c r="M112" s="36"/>
    </row>
    <row r="113" spans="7:13" ht="19.5" hidden="1" customHeight="1">
      <c r="G113" s="36"/>
      <c r="H113" s="36"/>
      <c r="I113" s="36"/>
      <c r="J113" s="36"/>
      <c r="K113" s="36"/>
      <c r="L113" s="36"/>
      <c r="M113" s="36"/>
    </row>
    <row r="114" spans="7:13" ht="19.5" hidden="1" customHeight="1">
      <c r="G114" s="36"/>
      <c r="H114" s="36"/>
      <c r="I114" s="36"/>
      <c r="J114" s="36"/>
      <c r="K114" s="36"/>
      <c r="L114" s="36"/>
      <c r="M114" s="36"/>
    </row>
    <row r="115" spans="7:13" ht="19.5" hidden="1" customHeight="1">
      <c r="G115" s="36"/>
      <c r="H115" s="36"/>
      <c r="I115" s="36"/>
      <c r="J115" s="36"/>
      <c r="K115" s="36"/>
      <c r="L115" s="36"/>
      <c r="M115" s="36"/>
    </row>
    <row r="116" spans="7:13" ht="19.5" hidden="1" customHeight="1">
      <c r="G116" s="36"/>
      <c r="H116" s="36"/>
      <c r="I116" s="36"/>
      <c r="J116" s="36"/>
      <c r="K116" s="36"/>
      <c r="L116" s="36"/>
      <c r="M116" s="36"/>
    </row>
    <row r="117" spans="7:13" ht="19.5" hidden="1" customHeight="1">
      <c r="G117" s="36"/>
      <c r="H117" s="36"/>
      <c r="I117" s="36"/>
      <c r="J117" s="36"/>
      <c r="K117" s="36"/>
      <c r="L117" s="36"/>
      <c r="M117" s="36"/>
    </row>
    <row r="118" spans="7:13" ht="19.5" hidden="1" customHeight="1">
      <c r="G118" s="36"/>
      <c r="H118" s="36"/>
      <c r="I118" s="36"/>
      <c r="J118" s="36"/>
      <c r="K118" s="36"/>
      <c r="L118" s="36"/>
      <c r="M118" s="36"/>
    </row>
    <row r="119" spans="7:13" ht="19.5" hidden="1" customHeight="1">
      <c r="G119" s="36"/>
      <c r="H119" s="36"/>
      <c r="I119" s="36"/>
      <c r="J119" s="36"/>
      <c r="K119" s="36"/>
      <c r="L119" s="36"/>
      <c r="M119" s="36"/>
    </row>
    <row r="120" spans="7:13" ht="19.5" hidden="1" customHeight="1">
      <c r="G120" s="36"/>
      <c r="H120" s="36"/>
      <c r="I120" s="36"/>
      <c r="J120" s="36"/>
      <c r="K120" s="36"/>
      <c r="L120" s="36"/>
      <c r="M120" s="36"/>
    </row>
    <row r="121" spans="7:13" ht="19.5" hidden="1" customHeight="1">
      <c r="G121" s="36"/>
      <c r="H121" s="36"/>
      <c r="I121" s="36"/>
      <c r="J121" s="36"/>
      <c r="K121" s="36"/>
      <c r="L121" s="36"/>
      <c r="M121" s="36"/>
    </row>
    <row r="122" spans="7:13" ht="19.5" hidden="1" customHeight="1">
      <c r="G122" s="36"/>
      <c r="H122" s="36"/>
      <c r="I122" s="36"/>
      <c r="J122" s="36"/>
      <c r="K122" s="36"/>
      <c r="L122" s="36"/>
      <c r="M122" s="36"/>
    </row>
    <row r="123" spans="7:13" ht="19.5" hidden="1" customHeight="1">
      <c r="G123" s="36"/>
      <c r="H123" s="36"/>
      <c r="I123" s="36"/>
      <c r="J123" s="36"/>
      <c r="K123" s="36"/>
      <c r="L123" s="36"/>
      <c r="M123" s="36"/>
    </row>
    <row r="124" spans="7:13" ht="19.5" hidden="1" customHeight="1">
      <c r="G124" s="36"/>
      <c r="H124" s="36"/>
      <c r="I124" s="36"/>
      <c r="J124" s="36"/>
      <c r="K124" s="36"/>
      <c r="L124" s="36"/>
      <c r="M124" s="36"/>
    </row>
    <row r="125" spans="7:13" ht="19.5" hidden="1" customHeight="1">
      <c r="G125" s="36"/>
      <c r="H125" s="36"/>
      <c r="I125" s="36"/>
      <c r="J125" s="36"/>
      <c r="K125" s="36"/>
      <c r="L125" s="36"/>
      <c r="M125" s="36"/>
    </row>
    <row r="126" spans="7:13" ht="19.5" hidden="1" customHeight="1">
      <c r="G126" s="36"/>
      <c r="H126" s="36"/>
      <c r="I126" s="36"/>
      <c r="J126" s="36"/>
      <c r="K126" s="36"/>
      <c r="L126" s="36"/>
      <c r="M126" s="36"/>
    </row>
    <row r="127" spans="7:13" ht="19.5" hidden="1" customHeight="1">
      <c r="G127" s="36"/>
      <c r="H127" s="36"/>
      <c r="I127" s="36"/>
      <c r="J127" s="36"/>
      <c r="K127" s="36"/>
      <c r="L127" s="36"/>
      <c r="M127" s="36"/>
    </row>
    <row r="128" spans="7:13" ht="19.5" hidden="1" customHeight="1">
      <c r="G128" s="36"/>
      <c r="H128" s="36"/>
      <c r="I128" s="36"/>
      <c r="J128" s="36"/>
      <c r="K128" s="36"/>
      <c r="L128" s="36"/>
      <c r="M128" s="36"/>
    </row>
    <row r="129" spans="7:13" ht="19.5" hidden="1" customHeight="1">
      <c r="G129" s="36"/>
      <c r="H129" s="36"/>
      <c r="I129" s="36"/>
      <c r="J129" s="36"/>
      <c r="K129" s="36"/>
      <c r="L129" s="36"/>
      <c r="M129" s="36"/>
    </row>
    <row r="130" spans="7:13" ht="19.5" hidden="1" customHeight="1">
      <c r="G130" s="36"/>
      <c r="H130" s="36"/>
      <c r="I130" s="36"/>
      <c r="J130" s="36"/>
      <c r="K130" s="36"/>
      <c r="L130" s="36"/>
      <c r="M130" s="36"/>
    </row>
    <row r="131" spans="7:13" ht="19.5" hidden="1" customHeight="1">
      <c r="G131" s="36"/>
      <c r="H131" s="36"/>
      <c r="I131" s="36"/>
      <c r="J131" s="36"/>
      <c r="K131" s="36"/>
      <c r="L131" s="36"/>
      <c r="M131" s="36"/>
    </row>
    <row r="132" spans="7:13" ht="19.5" hidden="1" customHeight="1">
      <c r="G132" s="36"/>
      <c r="H132" s="36"/>
      <c r="I132" s="36"/>
      <c r="J132" s="36"/>
      <c r="K132" s="36"/>
      <c r="L132" s="36"/>
      <c r="M132" s="36"/>
    </row>
    <row r="133" spans="7:13" ht="19.5" hidden="1" customHeight="1">
      <c r="G133" s="36"/>
      <c r="H133" s="36"/>
      <c r="I133" s="36"/>
      <c r="J133" s="36"/>
      <c r="K133" s="36"/>
      <c r="L133" s="36"/>
      <c r="M133" s="36"/>
    </row>
    <row r="134" spans="7:13" ht="19.5" hidden="1" customHeight="1">
      <c r="G134" s="36"/>
      <c r="H134" s="36"/>
      <c r="I134" s="36"/>
      <c r="J134" s="36"/>
      <c r="K134" s="36"/>
      <c r="L134" s="36"/>
      <c r="M134" s="36"/>
    </row>
    <row r="135" spans="7:13" ht="19.5" hidden="1" customHeight="1">
      <c r="G135" s="36"/>
      <c r="H135" s="36"/>
      <c r="I135" s="36"/>
      <c r="J135" s="36"/>
      <c r="K135" s="36"/>
      <c r="L135" s="36"/>
      <c r="M135" s="36"/>
    </row>
    <row r="136" spans="7:13" ht="19.5" hidden="1" customHeight="1">
      <c r="G136" s="36"/>
      <c r="H136" s="36"/>
      <c r="I136" s="36"/>
      <c r="J136" s="36"/>
      <c r="K136" s="36"/>
      <c r="L136" s="36"/>
      <c r="M136" s="36"/>
    </row>
    <row r="137" spans="7:13" ht="19.5" hidden="1" customHeight="1">
      <c r="G137" s="36"/>
      <c r="H137" s="36"/>
      <c r="I137" s="36"/>
      <c r="J137" s="36"/>
      <c r="K137" s="36"/>
      <c r="L137" s="36"/>
      <c r="M137" s="36"/>
    </row>
    <row r="138" spans="7:13" ht="19.5" hidden="1" customHeight="1">
      <c r="G138" s="36"/>
      <c r="H138" s="36"/>
      <c r="I138" s="36"/>
      <c r="J138" s="36"/>
      <c r="K138" s="36"/>
      <c r="L138" s="36"/>
      <c r="M138" s="36"/>
    </row>
    <row r="139" spans="7:13" ht="19.5" hidden="1" customHeight="1">
      <c r="G139" s="36"/>
      <c r="H139" s="36"/>
      <c r="I139" s="36"/>
      <c r="J139" s="36"/>
      <c r="K139" s="36"/>
      <c r="L139" s="36"/>
      <c r="M139" s="36"/>
    </row>
    <row r="140" spans="7:13" ht="19.5" hidden="1" customHeight="1">
      <c r="G140" s="36"/>
      <c r="H140" s="36"/>
      <c r="I140" s="36"/>
      <c r="J140" s="36"/>
      <c r="K140" s="36"/>
      <c r="L140" s="36"/>
      <c r="M140" s="36"/>
    </row>
    <row r="141" spans="7:13" ht="19.5" hidden="1" customHeight="1">
      <c r="G141" s="36"/>
      <c r="H141" s="36"/>
      <c r="I141" s="36"/>
      <c r="J141" s="36"/>
      <c r="K141" s="36"/>
      <c r="L141" s="36"/>
      <c r="M141" s="36"/>
    </row>
    <row r="142" spans="7:13" ht="19.5" hidden="1" customHeight="1">
      <c r="G142" s="36"/>
      <c r="H142" s="36"/>
      <c r="I142" s="36"/>
      <c r="J142" s="36"/>
      <c r="K142" s="36"/>
      <c r="L142" s="36"/>
      <c r="M142" s="36"/>
    </row>
    <row r="143" spans="7:13" ht="19.5" hidden="1" customHeight="1">
      <c r="G143" s="36"/>
      <c r="H143" s="36"/>
      <c r="I143" s="36"/>
      <c r="J143" s="36"/>
      <c r="K143" s="36"/>
      <c r="L143" s="36"/>
      <c r="M143" s="36"/>
    </row>
    <row r="144" spans="7:13" ht="19.5" hidden="1" customHeight="1">
      <c r="G144" s="36"/>
      <c r="H144" s="36"/>
      <c r="I144" s="36"/>
      <c r="J144" s="36"/>
      <c r="K144" s="36"/>
      <c r="L144" s="36"/>
      <c r="M144" s="36"/>
    </row>
    <row r="145" spans="7:13" ht="19.5" hidden="1" customHeight="1">
      <c r="G145" s="36"/>
      <c r="H145" s="36"/>
      <c r="I145" s="36"/>
      <c r="J145" s="36"/>
      <c r="K145" s="36"/>
      <c r="L145" s="36"/>
      <c r="M145" s="36"/>
    </row>
    <row r="146" spans="7:13" ht="19.5" hidden="1" customHeight="1">
      <c r="G146" s="36"/>
      <c r="H146" s="36"/>
      <c r="I146" s="36"/>
      <c r="J146" s="36"/>
      <c r="K146" s="36"/>
      <c r="L146" s="36"/>
      <c r="M146" s="36"/>
    </row>
    <row r="147" spans="7:13" ht="19.5" hidden="1" customHeight="1">
      <c r="G147" s="36"/>
      <c r="H147" s="36"/>
      <c r="I147" s="36"/>
      <c r="J147" s="36"/>
      <c r="K147" s="36"/>
      <c r="L147" s="36"/>
      <c r="M147" s="36"/>
    </row>
    <row r="148" spans="7:13" ht="19.5" hidden="1" customHeight="1">
      <c r="G148" s="36"/>
      <c r="H148" s="36"/>
      <c r="I148" s="36"/>
      <c r="J148" s="36"/>
      <c r="K148" s="36"/>
      <c r="L148" s="36"/>
      <c r="M148" s="36"/>
    </row>
    <row r="149" spans="7:13" ht="19.5" hidden="1" customHeight="1">
      <c r="G149" s="36"/>
      <c r="H149" s="36"/>
      <c r="I149" s="36"/>
      <c r="J149" s="36"/>
      <c r="K149" s="36"/>
      <c r="L149" s="36"/>
      <c r="M149" s="36"/>
    </row>
    <row r="150" spans="7:13" ht="19.5" hidden="1" customHeight="1">
      <c r="G150" s="36"/>
      <c r="H150" s="36"/>
      <c r="I150" s="36"/>
      <c r="J150" s="36"/>
      <c r="K150" s="36"/>
      <c r="L150" s="36"/>
      <c r="M150" s="36"/>
    </row>
    <row r="151" spans="7:13" ht="19.5" hidden="1" customHeight="1">
      <c r="G151" s="36"/>
      <c r="H151" s="36"/>
      <c r="I151" s="36"/>
      <c r="J151" s="36"/>
      <c r="K151" s="36"/>
      <c r="L151" s="36"/>
      <c r="M151" s="36"/>
    </row>
    <row r="152" spans="7:13" ht="19.5" hidden="1" customHeight="1">
      <c r="G152" s="36"/>
      <c r="H152" s="36"/>
      <c r="I152" s="36"/>
      <c r="J152" s="36"/>
      <c r="K152" s="36"/>
      <c r="L152" s="36"/>
      <c r="M152" s="36"/>
    </row>
    <row r="153" spans="7:13" ht="19.5" hidden="1" customHeight="1">
      <c r="G153" s="36"/>
      <c r="H153" s="36"/>
      <c r="I153" s="36"/>
      <c r="J153" s="36"/>
      <c r="K153" s="36"/>
      <c r="L153" s="36"/>
      <c r="M153" s="36"/>
    </row>
    <row r="154" spans="7:13" ht="19.5" hidden="1" customHeight="1">
      <c r="G154" s="36"/>
      <c r="H154" s="36"/>
      <c r="I154" s="36"/>
      <c r="J154" s="36"/>
      <c r="K154" s="36"/>
      <c r="L154" s="36"/>
      <c r="M154" s="36"/>
    </row>
    <row r="155" spans="7:13" ht="19.5" hidden="1" customHeight="1">
      <c r="G155" s="36"/>
      <c r="H155" s="36"/>
      <c r="I155" s="36"/>
      <c r="J155" s="36"/>
      <c r="K155" s="36"/>
      <c r="L155" s="36"/>
      <c r="M155" s="36"/>
    </row>
    <row r="156" spans="7:13" ht="19.5" hidden="1" customHeight="1">
      <c r="G156" s="36"/>
      <c r="H156" s="36"/>
      <c r="I156" s="36"/>
      <c r="J156" s="36"/>
      <c r="K156" s="36"/>
      <c r="L156" s="36"/>
      <c r="M156" s="36"/>
    </row>
    <row r="157" spans="7:13" ht="19.5" hidden="1" customHeight="1">
      <c r="G157" s="36"/>
      <c r="H157" s="36"/>
      <c r="I157" s="36"/>
      <c r="J157" s="36"/>
      <c r="K157" s="36"/>
      <c r="L157" s="36"/>
      <c r="M157" s="36"/>
    </row>
    <row r="158" spans="7:13" ht="19.5" hidden="1" customHeight="1">
      <c r="G158" s="36"/>
      <c r="H158" s="36"/>
      <c r="I158" s="36"/>
      <c r="J158" s="36"/>
      <c r="K158" s="36"/>
      <c r="L158" s="36"/>
      <c r="M158" s="36"/>
    </row>
    <row r="159" spans="7:13" ht="19.5" hidden="1" customHeight="1">
      <c r="G159" s="36"/>
      <c r="H159" s="36"/>
      <c r="I159" s="36"/>
      <c r="J159" s="36"/>
      <c r="K159" s="36"/>
      <c r="L159" s="36"/>
      <c r="M159" s="36"/>
    </row>
    <row r="160" spans="7:13" ht="19.5" hidden="1" customHeight="1">
      <c r="G160" s="36"/>
      <c r="H160" s="36"/>
      <c r="I160" s="36"/>
      <c r="J160" s="36"/>
      <c r="K160" s="36"/>
      <c r="L160" s="36"/>
      <c r="M160" s="36"/>
    </row>
    <row r="161" spans="7:13" ht="19.5" hidden="1" customHeight="1">
      <c r="G161" s="36"/>
      <c r="H161" s="36"/>
      <c r="I161" s="36"/>
      <c r="J161" s="36"/>
      <c r="K161" s="36"/>
      <c r="L161" s="36"/>
      <c r="M161" s="36"/>
    </row>
    <row r="162" spans="7:13" ht="19.5" hidden="1" customHeight="1">
      <c r="G162" s="36"/>
      <c r="H162" s="36"/>
      <c r="I162" s="36"/>
      <c r="J162" s="36"/>
      <c r="K162" s="36"/>
      <c r="L162" s="36"/>
      <c r="M162" s="36"/>
    </row>
    <row r="163" spans="7:13" ht="19.5" hidden="1" customHeight="1">
      <c r="G163" s="36"/>
      <c r="H163" s="36"/>
      <c r="I163" s="36"/>
      <c r="J163" s="36"/>
      <c r="K163" s="36"/>
      <c r="L163" s="36"/>
      <c r="M163" s="36"/>
    </row>
    <row r="164" spans="7:13" ht="19.5" hidden="1" customHeight="1">
      <c r="G164" s="36"/>
      <c r="H164" s="36"/>
      <c r="I164" s="36"/>
      <c r="J164" s="36"/>
      <c r="K164" s="36"/>
      <c r="L164" s="36"/>
      <c r="M164" s="36"/>
    </row>
    <row r="165" spans="7:13" ht="19.5" hidden="1" customHeight="1">
      <c r="G165" s="36"/>
      <c r="H165" s="36"/>
      <c r="I165" s="36"/>
      <c r="J165" s="36"/>
      <c r="K165" s="36"/>
      <c r="L165" s="36"/>
      <c r="M165" s="36"/>
    </row>
    <row r="166" spans="7:13" ht="19.5" hidden="1" customHeight="1">
      <c r="G166" s="36"/>
      <c r="H166" s="36"/>
      <c r="I166" s="36"/>
      <c r="J166" s="36"/>
      <c r="K166" s="36"/>
      <c r="L166" s="36"/>
      <c r="M166" s="36"/>
    </row>
    <row r="167" spans="7:13" ht="19.5" hidden="1" customHeight="1">
      <c r="G167" s="36"/>
      <c r="H167" s="36"/>
      <c r="I167" s="36"/>
      <c r="J167" s="36"/>
      <c r="K167" s="36"/>
      <c r="L167" s="36"/>
      <c r="M167" s="36"/>
    </row>
    <row r="168" spans="7:13" ht="19.5" hidden="1" customHeight="1">
      <c r="G168" s="36"/>
      <c r="H168" s="36"/>
      <c r="I168" s="36"/>
      <c r="J168" s="36"/>
      <c r="K168" s="36"/>
      <c r="L168" s="36"/>
      <c r="M168" s="36"/>
    </row>
    <row r="169" spans="7:13" ht="19.5" hidden="1" customHeight="1">
      <c r="G169" s="36"/>
      <c r="H169" s="36"/>
      <c r="I169" s="36"/>
      <c r="J169" s="36"/>
      <c r="K169" s="36"/>
      <c r="L169" s="36"/>
      <c r="M169" s="36"/>
    </row>
    <row r="170" spans="7:13" ht="19.5" hidden="1" customHeight="1">
      <c r="G170" s="36"/>
      <c r="H170" s="36"/>
      <c r="I170" s="36"/>
      <c r="J170" s="36"/>
      <c r="K170" s="36"/>
      <c r="L170" s="36"/>
      <c r="M170" s="36"/>
    </row>
    <row r="171" spans="7:13" ht="19.5" hidden="1" customHeight="1">
      <c r="G171" s="36"/>
      <c r="H171" s="36"/>
      <c r="I171" s="36"/>
      <c r="J171" s="36"/>
      <c r="K171" s="36"/>
      <c r="L171" s="36"/>
      <c r="M171" s="36"/>
    </row>
    <row r="172" spans="7:13" ht="19.5" hidden="1" customHeight="1">
      <c r="G172" s="36"/>
      <c r="H172" s="36"/>
      <c r="I172" s="36"/>
      <c r="J172" s="36"/>
      <c r="K172" s="36"/>
      <c r="L172" s="36"/>
      <c r="M172" s="36"/>
    </row>
    <row r="173" spans="7:13" ht="19.5" hidden="1" customHeight="1">
      <c r="G173" s="36"/>
      <c r="H173" s="36"/>
      <c r="I173" s="36"/>
      <c r="J173" s="36"/>
      <c r="K173" s="36"/>
      <c r="L173" s="36"/>
      <c r="M173" s="36"/>
    </row>
    <row r="174" spans="7:13" ht="19.5" hidden="1" customHeight="1">
      <c r="G174" s="36"/>
      <c r="H174" s="36"/>
      <c r="I174" s="36"/>
      <c r="J174" s="36"/>
      <c r="K174" s="36"/>
      <c r="L174" s="36"/>
      <c r="M174" s="36"/>
    </row>
    <row r="175" spans="7:13" ht="19.5" hidden="1" customHeight="1">
      <c r="G175" s="36"/>
      <c r="H175" s="36"/>
      <c r="I175" s="36"/>
      <c r="J175" s="36"/>
      <c r="K175" s="36"/>
      <c r="L175" s="36"/>
      <c r="M175" s="36"/>
    </row>
    <row r="176" spans="7:13" ht="19.5" hidden="1" customHeight="1">
      <c r="G176" s="36"/>
      <c r="H176" s="36"/>
      <c r="I176" s="36"/>
      <c r="J176" s="36"/>
      <c r="K176" s="36"/>
      <c r="L176" s="36"/>
      <c r="M176" s="36"/>
    </row>
    <row r="177" spans="7:13" ht="19.5" hidden="1" customHeight="1">
      <c r="G177" s="36"/>
      <c r="H177" s="36"/>
      <c r="I177" s="36"/>
      <c r="J177" s="36"/>
      <c r="K177" s="36"/>
      <c r="L177" s="36"/>
      <c r="M177" s="36"/>
    </row>
    <row r="178" spans="7:13" ht="19.5" hidden="1" customHeight="1">
      <c r="G178" s="36"/>
      <c r="H178" s="36"/>
      <c r="I178" s="36"/>
      <c r="J178" s="36"/>
      <c r="K178" s="36"/>
      <c r="L178" s="36"/>
      <c r="M178" s="36"/>
    </row>
    <row r="179" spans="7:13" ht="19.5" hidden="1" customHeight="1">
      <c r="G179" s="36"/>
      <c r="H179" s="36"/>
      <c r="I179" s="36"/>
      <c r="J179" s="36"/>
      <c r="K179" s="36"/>
      <c r="L179" s="36"/>
      <c r="M179" s="36"/>
    </row>
    <row r="180" spans="7:13" ht="19.5" hidden="1" customHeight="1">
      <c r="G180" s="36"/>
      <c r="H180" s="36"/>
      <c r="I180" s="36"/>
      <c r="J180" s="36"/>
      <c r="K180" s="36"/>
      <c r="L180" s="36"/>
      <c r="M180" s="36"/>
    </row>
    <row r="181" spans="7:13" ht="19.5" hidden="1" customHeight="1">
      <c r="G181" s="36"/>
      <c r="H181" s="36"/>
      <c r="I181" s="36"/>
      <c r="J181" s="36"/>
      <c r="K181" s="36"/>
      <c r="L181" s="36"/>
      <c r="M181" s="36"/>
    </row>
    <row r="182" spans="7:13" ht="19.5" hidden="1" customHeight="1">
      <c r="G182" s="36"/>
      <c r="H182" s="36"/>
      <c r="I182" s="36"/>
      <c r="J182" s="36"/>
      <c r="K182" s="36"/>
      <c r="L182" s="36"/>
      <c r="M182" s="36"/>
    </row>
    <row r="183" spans="7:13" ht="19.5" hidden="1" customHeight="1">
      <c r="G183" s="36"/>
      <c r="H183" s="36"/>
      <c r="I183" s="36"/>
      <c r="J183" s="36"/>
      <c r="K183" s="36"/>
      <c r="L183" s="36"/>
      <c r="M183" s="36"/>
    </row>
    <row r="184" spans="7:13" ht="19.5" hidden="1" customHeight="1">
      <c r="G184" s="36"/>
      <c r="H184" s="36"/>
      <c r="I184" s="36"/>
      <c r="J184" s="36"/>
      <c r="K184" s="36"/>
      <c r="L184" s="36"/>
      <c r="M184" s="36"/>
    </row>
    <row r="185" spans="7:13" ht="19.5" hidden="1" customHeight="1">
      <c r="G185" s="36"/>
      <c r="H185" s="36"/>
      <c r="I185" s="36"/>
      <c r="J185" s="36"/>
      <c r="K185" s="36"/>
      <c r="L185" s="36"/>
      <c r="M185" s="36"/>
    </row>
    <row r="186" spans="7:13" ht="19.5" hidden="1" customHeight="1">
      <c r="G186" s="36"/>
      <c r="H186" s="36"/>
      <c r="I186" s="36"/>
      <c r="J186" s="36"/>
      <c r="K186" s="36"/>
      <c r="L186" s="36"/>
      <c r="M186" s="36"/>
    </row>
    <row r="187" spans="7:13" ht="19.5" hidden="1" customHeight="1">
      <c r="G187" s="36"/>
      <c r="H187" s="36"/>
      <c r="I187" s="36"/>
      <c r="J187" s="36"/>
      <c r="K187" s="36"/>
      <c r="L187" s="36"/>
      <c r="M187" s="36"/>
    </row>
    <row r="188" spans="7:13" ht="19.5" hidden="1" customHeight="1">
      <c r="G188" s="36"/>
      <c r="H188" s="36"/>
      <c r="I188" s="36"/>
      <c r="J188" s="36"/>
      <c r="K188" s="36"/>
      <c r="L188" s="36"/>
      <c r="M188" s="36"/>
    </row>
    <row r="189" spans="7:13" ht="19.5" hidden="1" customHeight="1">
      <c r="G189" s="36"/>
      <c r="H189" s="36"/>
      <c r="I189" s="36"/>
      <c r="J189" s="36"/>
      <c r="K189" s="36"/>
      <c r="L189" s="36"/>
      <c r="M189" s="36"/>
    </row>
    <row r="190" spans="7:13" ht="19.5" hidden="1" customHeight="1">
      <c r="G190" s="36"/>
      <c r="H190" s="36"/>
      <c r="I190" s="36"/>
      <c r="J190" s="36"/>
      <c r="K190" s="36"/>
      <c r="L190" s="36"/>
      <c r="M190" s="36"/>
    </row>
    <row r="191" spans="7:13" ht="19.5" hidden="1" customHeight="1">
      <c r="G191" s="36"/>
      <c r="H191" s="36"/>
      <c r="I191" s="36"/>
      <c r="J191" s="36"/>
      <c r="K191" s="36"/>
      <c r="L191" s="36"/>
      <c r="M191" s="36"/>
    </row>
    <row r="192" spans="7:13" ht="19.5" hidden="1" customHeight="1">
      <c r="G192" s="36"/>
      <c r="H192" s="36"/>
      <c r="I192" s="36"/>
      <c r="J192" s="36"/>
      <c r="K192" s="36"/>
      <c r="L192" s="36"/>
      <c r="M192" s="36"/>
    </row>
    <row r="193" spans="7:13" ht="19.5" hidden="1" customHeight="1">
      <c r="G193" s="36"/>
      <c r="H193" s="36"/>
      <c r="I193" s="36"/>
      <c r="J193" s="36"/>
      <c r="K193" s="36"/>
      <c r="L193" s="36"/>
      <c r="M193" s="36"/>
    </row>
    <row r="194" spans="7:13" ht="19.5" hidden="1" customHeight="1">
      <c r="G194" s="36"/>
      <c r="H194" s="36"/>
      <c r="I194" s="36"/>
      <c r="J194" s="36"/>
      <c r="K194" s="36"/>
      <c r="L194" s="36"/>
      <c r="M194" s="36"/>
    </row>
    <row r="195" spans="7:13" ht="19.5" hidden="1" customHeight="1">
      <c r="G195" s="36"/>
      <c r="H195" s="36"/>
      <c r="I195" s="36"/>
      <c r="J195" s="36"/>
      <c r="K195" s="36"/>
      <c r="L195" s="36"/>
      <c r="M195" s="36"/>
    </row>
    <row r="196" spans="7:13" ht="19.5" hidden="1" customHeight="1">
      <c r="G196" s="36"/>
      <c r="H196" s="36"/>
      <c r="I196" s="36"/>
      <c r="J196" s="36"/>
      <c r="K196" s="36"/>
      <c r="L196" s="36"/>
      <c r="M196" s="36"/>
    </row>
    <row r="197" spans="7:13" ht="19.5" hidden="1" customHeight="1">
      <c r="G197" s="36"/>
      <c r="H197" s="36"/>
      <c r="I197" s="36"/>
      <c r="J197" s="36"/>
      <c r="K197" s="36"/>
      <c r="L197" s="36"/>
      <c r="M197" s="36"/>
    </row>
    <row r="198" spans="7:13" ht="19.5" hidden="1" customHeight="1">
      <c r="G198" s="36"/>
      <c r="H198" s="36"/>
      <c r="I198" s="36"/>
      <c r="J198" s="36"/>
      <c r="K198" s="36"/>
      <c r="L198" s="36"/>
      <c r="M198" s="36"/>
    </row>
    <row r="199" spans="7:13" ht="19.5" hidden="1" customHeight="1">
      <c r="G199" s="36"/>
      <c r="H199" s="36"/>
      <c r="I199" s="36"/>
      <c r="J199" s="36"/>
      <c r="K199" s="36"/>
      <c r="L199" s="36"/>
      <c r="M199" s="36"/>
    </row>
    <row r="200" spans="7:13" ht="19.5" hidden="1" customHeight="1">
      <c r="G200" s="36"/>
      <c r="H200" s="36"/>
      <c r="I200" s="36"/>
      <c r="J200" s="36"/>
      <c r="K200" s="36"/>
      <c r="L200" s="36"/>
      <c r="M200" s="36"/>
    </row>
    <row r="201" spans="7:13" ht="19.5" hidden="1" customHeight="1">
      <c r="G201" s="36"/>
      <c r="H201" s="36"/>
      <c r="I201" s="36"/>
      <c r="J201" s="36"/>
      <c r="K201" s="36"/>
      <c r="L201" s="36"/>
      <c r="M201" s="36"/>
    </row>
    <row r="202" spans="7:13" ht="19.5" hidden="1" customHeight="1">
      <c r="G202" s="36"/>
      <c r="H202" s="36"/>
      <c r="I202" s="36"/>
      <c r="J202" s="36"/>
      <c r="K202" s="36"/>
      <c r="L202" s="36"/>
      <c r="M202" s="36"/>
    </row>
    <row r="203" spans="7:13" ht="19.5" hidden="1" customHeight="1">
      <c r="G203" s="36"/>
      <c r="H203" s="36"/>
      <c r="I203" s="36"/>
      <c r="J203" s="36"/>
      <c r="K203" s="36"/>
      <c r="L203" s="36"/>
      <c r="M203" s="36"/>
    </row>
    <row r="204" spans="7:13" ht="19.5" hidden="1" customHeight="1">
      <c r="G204" s="36"/>
      <c r="H204" s="36"/>
      <c r="I204" s="36"/>
      <c r="J204" s="36"/>
      <c r="K204" s="36"/>
      <c r="L204" s="36"/>
      <c r="M204" s="36"/>
    </row>
    <row r="205" spans="7:13" ht="19.5" hidden="1" customHeight="1">
      <c r="G205" s="36"/>
      <c r="H205" s="36"/>
      <c r="I205" s="36"/>
      <c r="J205" s="36"/>
      <c r="K205" s="36"/>
      <c r="L205" s="36"/>
      <c r="M205" s="36"/>
    </row>
    <row r="206" spans="7:13" ht="19.5" hidden="1" customHeight="1">
      <c r="G206" s="36"/>
      <c r="H206" s="36"/>
      <c r="I206" s="36"/>
      <c r="J206" s="36"/>
      <c r="K206" s="36"/>
      <c r="L206" s="36"/>
      <c r="M206" s="36"/>
    </row>
    <row r="207" spans="7:13" ht="19.5" hidden="1" customHeight="1">
      <c r="G207" s="36"/>
      <c r="H207" s="36"/>
      <c r="I207" s="36"/>
      <c r="J207" s="36"/>
      <c r="K207" s="36"/>
      <c r="L207" s="36"/>
      <c r="M207" s="36"/>
    </row>
    <row r="208" spans="7:13" ht="19.5" hidden="1" customHeight="1">
      <c r="G208" s="36"/>
      <c r="H208" s="36"/>
      <c r="I208" s="36"/>
      <c r="J208" s="36"/>
      <c r="K208" s="36"/>
      <c r="L208" s="36"/>
      <c r="M208" s="36"/>
    </row>
    <row r="209" spans="7:13" ht="19.5" hidden="1" customHeight="1">
      <c r="G209" s="36"/>
      <c r="H209" s="36"/>
      <c r="I209" s="36"/>
      <c r="J209" s="36"/>
      <c r="K209" s="36"/>
      <c r="L209" s="36"/>
      <c r="M209" s="36"/>
    </row>
    <row r="210" spans="7:13" ht="19.5" hidden="1" customHeight="1">
      <c r="G210" s="36"/>
      <c r="H210" s="36"/>
      <c r="I210" s="36"/>
      <c r="J210" s="36"/>
      <c r="K210" s="36"/>
      <c r="L210" s="36"/>
      <c r="M210" s="36"/>
    </row>
    <row r="211" spans="7:13" ht="19.5" hidden="1" customHeight="1">
      <c r="G211" s="36"/>
      <c r="H211" s="36"/>
      <c r="I211" s="36"/>
      <c r="J211" s="36"/>
      <c r="K211" s="36"/>
      <c r="L211" s="36"/>
      <c r="M211" s="36"/>
    </row>
    <row r="212" spans="7:13" ht="19.5" hidden="1" customHeight="1">
      <c r="G212" s="36"/>
      <c r="H212" s="36"/>
      <c r="I212" s="36"/>
      <c r="J212" s="36"/>
      <c r="K212" s="36"/>
      <c r="L212" s="36"/>
      <c r="M212" s="36"/>
    </row>
    <row r="213" spans="7:13" ht="19.5" hidden="1" customHeight="1">
      <c r="G213" s="36"/>
      <c r="H213" s="36"/>
      <c r="I213" s="36"/>
      <c r="J213" s="36"/>
      <c r="K213" s="36"/>
      <c r="L213" s="36"/>
      <c r="M213" s="36"/>
    </row>
    <row r="214" spans="7:13" ht="19.5" hidden="1" customHeight="1">
      <c r="G214" s="36"/>
      <c r="H214" s="36"/>
      <c r="I214" s="36"/>
      <c r="J214" s="36"/>
      <c r="K214" s="36"/>
      <c r="L214" s="36"/>
      <c r="M214" s="36"/>
    </row>
    <row r="215" spans="7:13" ht="19.5" hidden="1" customHeight="1">
      <c r="G215" s="36"/>
      <c r="H215" s="36"/>
      <c r="I215" s="36"/>
      <c r="J215" s="36"/>
      <c r="K215" s="36"/>
      <c r="L215" s="36"/>
      <c r="M215" s="36"/>
    </row>
    <row r="216" spans="7:13" ht="19.5" hidden="1" customHeight="1">
      <c r="G216" s="36"/>
      <c r="H216" s="36"/>
      <c r="I216" s="36"/>
      <c r="J216" s="36"/>
      <c r="K216" s="36"/>
      <c r="L216" s="36"/>
      <c r="M216" s="36"/>
    </row>
    <row r="217" spans="7:13" ht="19.5" hidden="1" customHeight="1">
      <c r="G217" s="36"/>
      <c r="H217" s="36"/>
      <c r="I217" s="36"/>
      <c r="J217" s="36"/>
      <c r="K217" s="36"/>
      <c r="L217" s="36"/>
      <c r="M217" s="36"/>
    </row>
    <row r="218" spans="7:13" ht="19.5" hidden="1" customHeight="1">
      <c r="G218" s="36"/>
      <c r="H218" s="36"/>
      <c r="I218" s="36"/>
      <c r="J218" s="36"/>
      <c r="K218" s="36"/>
      <c r="L218" s="36"/>
      <c r="M218" s="36"/>
    </row>
    <row r="219" spans="7:13" ht="19.5" hidden="1" customHeight="1">
      <c r="G219" s="36"/>
      <c r="H219" s="36"/>
      <c r="I219" s="36"/>
      <c r="J219" s="36"/>
      <c r="K219" s="36"/>
      <c r="L219" s="36"/>
      <c r="M219" s="36"/>
    </row>
    <row r="220" spans="7:13" ht="19.5" hidden="1" customHeight="1">
      <c r="G220" s="36"/>
      <c r="H220" s="36"/>
      <c r="I220" s="36"/>
      <c r="J220" s="36"/>
      <c r="K220" s="36"/>
      <c r="L220" s="36"/>
      <c r="M220" s="36"/>
    </row>
    <row r="221" spans="7:13" ht="19.5" hidden="1" customHeight="1">
      <c r="G221" s="36"/>
      <c r="H221" s="36"/>
      <c r="I221" s="36"/>
      <c r="J221" s="36"/>
      <c r="K221" s="36"/>
      <c r="L221" s="36"/>
      <c r="M221" s="36"/>
    </row>
    <row r="222" spans="7:13" ht="19.5" hidden="1" customHeight="1">
      <c r="G222" s="36"/>
      <c r="H222" s="36"/>
      <c r="I222" s="36"/>
      <c r="J222" s="36"/>
      <c r="K222" s="36"/>
      <c r="L222" s="36"/>
      <c r="M222" s="36"/>
    </row>
    <row r="223" spans="7:13" ht="19.5" hidden="1" customHeight="1">
      <c r="G223" s="36"/>
      <c r="H223" s="36"/>
      <c r="I223" s="36"/>
      <c r="J223" s="36"/>
      <c r="K223" s="36"/>
      <c r="L223" s="36"/>
      <c r="M223" s="36"/>
    </row>
    <row r="224" spans="7:13" ht="19.5" hidden="1" customHeight="1">
      <c r="G224" s="36"/>
      <c r="H224" s="36"/>
      <c r="I224" s="36"/>
      <c r="J224" s="36"/>
      <c r="K224" s="36"/>
      <c r="L224" s="36"/>
      <c r="M224" s="36"/>
    </row>
    <row r="225" spans="7:13" ht="19.5" hidden="1" customHeight="1">
      <c r="G225" s="36"/>
      <c r="H225" s="36"/>
      <c r="I225" s="36"/>
      <c r="J225" s="36"/>
      <c r="K225" s="36"/>
      <c r="L225" s="36"/>
      <c r="M225" s="36"/>
    </row>
    <row r="226" spans="7:13" ht="19.5" hidden="1" customHeight="1">
      <c r="G226" s="36"/>
      <c r="H226" s="36"/>
      <c r="I226" s="36"/>
      <c r="J226" s="36"/>
      <c r="K226" s="36"/>
      <c r="L226" s="36"/>
      <c r="M226" s="36"/>
    </row>
    <row r="227" spans="7:13" ht="19.5" hidden="1" customHeight="1">
      <c r="G227" s="36"/>
      <c r="H227" s="36"/>
      <c r="I227" s="36"/>
      <c r="J227" s="36"/>
      <c r="K227" s="36"/>
      <c r="L227" s="36"/>
      <c r="M227" s="36"/>
    </row>
    <row r="228" spans="7:13" ht="19.5" hidden="1" customHeight="1">
      <c r="G228" s="36"/>
      <c r="H228" s="36"/>
      <c r="I228" s="36"/>
      <c r="J228" s="36"/>
      <c r="K228" s="36"/>
      <c r="L228" s="36"/>
      <c r="M228" s="36"/>
    </row>
    <row r="229" spans="7:13" ht="19.5" hidden="1" customHeight="1">
      <c r="G229" s="36"/>
      <c r="H229" s="36"/>
      <c r="I229" s="36"/>
      <c r="J229" s="36"/>
      <c r="K229" s="36"/>
      <c r="L229" s="36"/>
      <c r="M229" s="36"/>
    </row>
    <row r="230" spans="7:13" ht="19.5" hidden="1" customHeight="1">
      <c r="G230" s="36"/>
      <c r="H230" s="36"/>
      <c r="I230" s="36"/>
      <c r="J230" s="36"/>
      <c r="K230" s="36"/>
      <c r="L230" s="36"/>
      <c r="M230" s="36"/>
    </row>
    <row r="231" spans="7:13" ht="19.5" hidden="1" customHeight="1">
      <c r="G231" s="36"/>
      <c r="H231" s="36"/>
      <c r="I231" s="36"/>
      <c r="J231" s="36"/>
      <c r="K231" s="36"/>
      <c r="L231" s="36"/>
      <c r="M231" s="36"/>
    </row>
    <row r="232" spans="7:13" ht="19.5" hidden="1" customHeight="1">
      <c r="G232" s="36"/>
      <c r="H232" s="36"/>
      <c r="I232" s="36"/>
      <c r="J232" s="36"/>
      <c r="K232" s="36"/>
      <c r="L232" s="36"/>
      <c r="M232" s="36"/>
    </row>
    <row r="233" spans="7:13" ht="19.5" hidden="1" customHeight="1">
      <c r="G233" s="36"/>
      <c r="H233" s="36"/>
      <c r="I233" s="36"/>
      <c r="J233" s="36"/>
      <c r="K233" s="36"/>
      <c r="L233" s="36"/>
      <c r="M233" s="36"/>
    </row>
    <row r="234" spans="7:13" ht="19.5" hidden="1" customHeight="1">
      <c r="G234" s="36"/>
      <c r="H234" s="36"/>
      <c r="I234" s="36"/>
      <c r="J234" s="36"/>
      <c r="K234" s="36"/>
      <c r="L234" s="36"/>
      <c r="M234" s="36"/>
    </row>
    <row r="235" spans="7:13" ht="19.5" hidden="1" customHeight="1">
      <c r="G235" s="36"/>
      <c r="H235" s="36"/>
      <c r="I235" s="36"/>
      <c r="J235" s="36"/>
      <c r="K235" s="36"/>
      <c r="L235" s="36"/>
      <c r="M235" s="36"/>
    </row>
    <row r="236" spans="7:13" ht="19.5" hidden="1" customHeight="1">
      <c r="G236" s="36"/>
      <c r="H236" s="36"/>
      <c r="I236" s="36"/>
      <c r="J236" s="36"/>
      <c r="K236" s="36"/>
      <c r="L236" s="36"/>
      <c r="M236" s="36"/>
    </row>
    <row r="237" spans="7:13" ht="19.5" hidden="1" customHeight="1">
      <c r="G237" s="36"/>
      <c r="H237" s="36"/>
      <c r="I237" s="36"/>
      <c r="J237" s="36"/>
      <c r="K237" s="36"/>
      <c r="L237" s="36"/>
      <c r="M237" s="36"/>
    </row>
    <row r="238" spans="7:13" ht="19.5" hidden="1" customHeight="1">
      <c r="G238" s="36"/>
      <c r="H238" s="36"/>
      <c r="I238" s="36"/>
      <c r="J238" s="36"/>
      <c r="K238" s="36"/>
      <c r="L238" s="36"/>
      <c r="M238" s="36"/>
    </row>
    <row r="239" spans="7:13" ht="19.5" hidden="1" customHeight="1">
      <c r="G239" s="36"/>
      <c r="H239" s="36"/>
      <c r="I239" s="36"/>
      <c r="J239" s="36"/>
      <c r="K239" s="36"/>
      <c r="L239" s="36"/>
      <c r="M239" s="36"/>
    </row>
    <row r="240" spans="7:13" ht="19.5" hidden="1" customHeight="1">
      <c r="G240" s="36"/>
      <c r="H240" s="36"/>
      <c r="I240" s="36"/>
      <c r="J240" s="36"/>
      <c r="K240" s="36"/>
      <c r="L240" s="36"/>
      <c r="M240" s="36"/>
    </row>
    <row r="241" spans="7:13" ht="19.5" hidden="1" customHeight="1">
      <c r="G241" s="36"/>
      <c r="H241" s="36"/>
      <c r="I241" s="36"/>
      <c r="J241" s="36"/>
      <c r="K241" s="36"/>
      <c r="L241" s="36"/>
      <c r="M241" s="36"/>
    </row>
    <row r="242" spans="7:13" ht="19.5" hidden="1" customHeight="1">
      <c r="G242" s="36"/>
      <c r="H242" s="36"/>
      <c r="I242" s="36"/>
      <c r="J242" s="36"/>
      <c r="K242" s="36"/>
      <c r="L242" s="36"/>
      <c r="M242" s="36"/>
    </row>
    <row r="243" spans="7:13" ht="19.5" hidden="1" customHeight="1">
      <c r="G243" s="36"/>
      <c r="H243" s="36"/>
      <c r="I243" s="36"/>
      <c r="J243" s="36"/>
      <c r="K243" s="36"/>
      <c r="L243" s="36"/>
      <c r="M243" s="36"/>
    </row>
    <row r="244" spans="7:13" ht="19.5" hidden="1" customHeight="1">
      <c r="G244" s="36"/>
      <c r="H244" s="36"/>
      <c r="I244" s="36"/>
      <c r="J244" s="36"/>
      <c r="K244" s="36"/>
      <c r="L244" s="36"/>
      <c r="M244" s="36"/>
    </row>
    <row r="245" spans="7:13" ht="19.5" hidden="1" customHeight="1">
      <c r="G245" s="36"/>
      <c r="H245" s="36"/>
      <c r="I245" s="36"/>
      <c r="J245" s="36"/>
      <c r="K245" s="36"/>
      <c r="L245" s="36"/>
      <c r="M245" s="36"/>
    </row>
    <row r="246" spans="7:13" ht="19.5" hidden="1" customHeight="1">
      <c r="G246" s="36"/>
      <c r="H246" s="36"/>
      <c r="I246" s="36"/>
      <c r="J246" s="36"/>
      <c r="K246" s="36"/>
      <c r="L246" s="36"/>
      <c r="M246" s="36"/>
    </row>
    <row r="247" spans="7:13" ht="19.5" hidden="1" customHeight="1">
      <c r="G247" s="36"/>
      <c r="H247" s="36"/>
      <c r="I247" s="36"/>
      <c r="J247" s="36"/>
      <c r="K247" s="36"/>
      <c r="L247" s="36"/>
      <c r="M247" s="36"/>
    </row>
    <row r="248" spans="7:13" ht="19.5" hidden="1" customHeight="1">
      <c r="G248" s="36"/>
      <c r="H248" s="36"/>
      <c r="I248" s="36"/>
      <c r="J248" s="36"/>
      <c r="K248" s="36"/>
      <c r="L248" s="36"/>
      <c r="M248" s="36"/>
    </row>
    <row r="249" spans="7:13" ht="19.5" hidden="1" customHeight="1">
      <c r="G249" s="36"/>
      <c r="H249" s="36"/>
      <c r="I249" s="36"/>
      <c r="J249" s="36"/>
      <c r="K249" s="36"/>
      <c r="L249" s="36"/>
      <c r="M249" s="36"/>
    </row>
    <row r="250" spans="7:13" ht="19.5" hidden="1" customHeight="1">
      <c r="G250" s="36"/>
      <c r="H250" s="36"/>
      <c r="I250" s="36"/>
      <c r="J250" s="36"/>
      <c r="K250" s="36"/>
      <c r="L250" s="36"/>
      <c r="M250" s="36"/>
    </row>
    <row r="251" spans="7:13" ht="19.5" hidden="1" customHeight="1">
      <c r="G251" s="36"/>
      <c r="H251" s="36"/>
      <c r="I251" s="36"/>
      <c r="J251" s="36"/>
      <c r="K251" s="36"/>
      <c r="L251" s="36"/>
      <c r="M251" s="36"/>
    </row>
    <row r="252" spans="7:13" ht="19.5" hidden="1" customHeight="1">
      <c r="G252" s="36"/>
      <c r="H252" s="36"/>
      <c r="I252" s="36"/>
      <c r="J252" s="36"/>
      <c r="K252" s="36"/>
      <c r="L252" s="36"/>
      <c r="M252" s="36"/>
    </row>
    <row r="253" spans="7:13" ht="19.5" hidden="1" customHeight="1">
      <c r="G253" s="36"/>
      <c r="H253" s="36"/>
      <c r="I253" s="36"/>
      <c r="J253" s="36"/>
      <c r="K253" s="36"/>
      <c r="L253" s="36"/>
      <c r="M253" s="36"/>
    </row>
    <row r="254" spans="7:13" ht="19.5" hidden="1" customHeight="1">
      <c r="G254" s="36"/>
      <c r="H254" s="36"/>
      <c r="I254" s="36"/>
      <c r="J254" s="36"/>
      <c r="K254" s="36"/>
      <c r="L254" s="36"/>
      <c r="M254" s="36"/>
    </row>
    <row r="255" spans="7:13" ht="19.5" hidden="1" customHeight="1">
      <c r="G255" s="36"/>
      <c r="H255" s="36"/>
      <c r="I255" s="36"/>
      <c r="J255" s="36"/>
      <c r="K255" s="36"/>
      <c r="L255" s="36"/>
      <c r="M255" s="36"/>
    </row>
    <row r="256" spans="7:13" ht="19.5" hidden="1" customHeight="1">
      <c r="G256" s="36"/>
      <c r="H256" s="36"/>
      <c r="I256" s="36"/>
      <c r="J256" s="36"/>
      <c r="K256" s="36"/>
      <c r="L256" s="36"/>
      <c r="M256" s="36"/>
    </row>
    <row r="257" spans="7:13" ht="19.5" hidden="1" customHeight="1">
      <c r="G257" s="36"/>
      <c r="H257" s="36"/>
      <c r="I257" s="36"/>
      <c r="J257" s="36"/>
      <c r="K257" s="36"/>
      <c r="L257" s="36"/>
      <c r="M257" s="36"/>
    </row>
    <row r="258" spans="7:13" ht="19.5" hidden="1" customHeight="1">
      <c r="G258" s="36"/>
      <c r="H258" s="36"/>
      <c r="I258" s="36"/>
      <c r="J258" s="36"/>
      <c r="K258" s="36"/>
      <c r="L258" s="36"/>
      <c r="M258" s="36"/>
    </row>
    <row r="259" spans="7:13" ht="19.5" hidden="1" customHeight="1">
      <c r="G259" s="36"/>
      <c r="H259" s="36"/>
      <c r="I259" s="36"/>
      <c r="J259" s="36"/>
      <c r="K259" s="36"/>
      <c r="L259" s="36"/>
      <c r="M259" s="36"/>
    </row>
    <row r="260" spans="7:13" ht="19.5" hidden="1" customHeight="1">
      <c r="G260" s="36"/>
      <c r="H260" s="36"/>
      <c r="I260" s="36"/>
      <c r="J260" s="36"/>
      <c r="K260" s="36"/>
      <c r="L260" s="36"/>
      <c r="M260" s="36"/>
    </row>
    <row r="261" spans="7:13" ht="19.5" hidden="1" customHeight="1">
      <c r="G261" s="36"/>
      <c r="H261" s="36"/>
      <c r="I261" s="36"/>
      <c r="J261" s="36"/>
      <c r="K261" s="36"/>
      <c r="L261" s="36"/>
      <c r="M261" s="36"/>
    </row>
    <row r="262" spans="7:13" ht="19.5" hidden="1" customHeight="1">
      <c r="G262" s="36"/>
      <c r="H262" s="36"/>
      <c r="I262" s="36"/>
      <c r="J262" s="36"/>
      <c r="K262" s="36"/>
      <c r="L262" s="36"/>
      <c r="M262" s="36"/>
    </row>
    <row r="263" spans="7:13" ht="19.5" hidden="1" customHeight="1">
      <c r="G263" s="36"/>
      <c r="H263" s="36"/>
      <c r="I263" s="36"/>
      <c r="J263" s="36"/>
      <c r="K263" s="36"/>
      <c r="L263" s="36"/>
      <c r="M263" s="36"/>
    </row>
    <row r="264" spans="7:13" ht="19.5" hidden="1" customHeight="1">
      <c r="G264" s="36"/>
      <c r="H264" s="36"/>
      <c r="I264" s="36"/>
      <c r="J264" s="36"/>
      <c r="K264" s="36"/>
      <c r="L264" s="36"/>
      <c r="M264" s="36"/>
    </row>
    <row r="265" spans="7:13" ht="19.5" hidden="1" customHeight="1">
      <c r="G265" s="36"/>
      <c r="H265" s="36"/>
      <c r="I265" s="36"/>
      <c r="J265" s="36"/>
      <c r="K265" s="36"/>
      <c r="L265" s="36"/>
      <c r="M265" s="36"/>
    </row>
    <row r="266" spans="7:13" ht="19.5" hidden="1" customHeight="1">
      <c r="G266" s="36"/>
      <c r="H266" s="36"/>
      <c r="I266" s="36"/>
      <c r="J266" s="36"/>
      <c r="K266" s="36"/>
      <c r="L266" s="36"/>
      <c r="M266" s="36"/>
    </row>
    <row r="267" spans="7:13" ht="19.5" hidden="1" customHeight="1">
      <c r="G267" s="36"/>
      <c r="H267" s="36"/>
      <c r="I267" s="36"/>
      <c r="J267" s="36"/>
      <c r="K267" s="36"/>
      <c r="L267" s="36"/>
      <c r="M267" s="36"/>
    </row>
    <row r="268" spans="7:13" ht="19.5" hidden="1" customHeight="1">
      <c r="G268" s="36"/>
      <c r="H268" s="36"/>
      <c r="I268" s="36"/>
      <c r="J268" s="36"/>
      <c r="K268" s="36"/>
      <c r="L268" s="36"/>
      <c r="M268" s="36"/>
    </row>
    <row r="269" spans="7:13" ht="19.5" hidden="1" customHeight="1">
      <c r="G269" s="36"/>
      <c r="H269" s="36"/>
      <c r="I269" s="36"/>
      <c r="J269" s="36"/>
      <c r="K269" s="36"/>
      <c r="L269" s="36"/>
      <c r="M269" s="36"/>
    </row>
    <row r="270" spans="7:13" ht="19.5" hidden="1" customHeight="1">
      <c r="G270" s="36"/>
      <c r="H270" s="36"/>
      <c r="I270" s="36"/>
      <c r="J270" s="36"/>
      <c r="K270" s="36"/>
      <c r="L270" s="36"/>
      <c r="M270" s="36"/>
    </row>
    <row r="271" spans="7:13" ht="19.5" hidden="1" customHeight="1">
      <c r="G271" s="36"/>
      <c r="H271" s="36"/>
      <c r="I271" s="36"/>
      <c r="J271" s="36"/>
      <c r="K271" s="36"/>
      <c r="L271" s="36"/>
      <c r="M271" s="36"/>
    </row>
    <row r="272" spans="7:13" ht="19.5" hidden="1" customHeight="1">
      <c r="G272" s="36"/>
      <c r="H272" s="36"/>
      <c r="I272" s="36"/>
      <c r="J272" s="36"/>
      <c r="K272" s="36"/>
      <c r="L272" s="36"/>
      <c r="M272" s="36"/>
    </row>
    <row r="273" spans="7:13" ht="19.5" hidden="1" customHeight="1">
      <c r="G273" s="36"/>
      <c r="H273" s="36"/>
      <c r="I273" s="36"/>
      <c r="J273" s="36"/>
      <c r="K273" s="36"/>
      <c r="L273" s="36"/>
      <c r="M273" s="36"/>
    </row>
    <row r="274" spans="7:13" ht="19.5" hidden="1" customHeight="1">
      <c r="G274" s="36"/>
      <c r="H274" s="36"/>
      <c r="I274" s="36"/>
      <c r="J274" s="36"/>
      <c r="K274" s="36"/>
      <c r="L274" s="36"/>
      <c r="M274" s="36"/>
    </row>
    <row r="275" spans="7:13" ht="19.5" hidden="1" customHeight="1">
      <c r="G275" s="36"/>
      <c r="H275" s="36"/>
      <c r="I275" s="36"/>
      <c r="J275" s="36"/>
      <c r="K275" s="36"/>
      <c r="L275" s="36"/>
      <c r="M275" s="36"/>
    </row>
    <row r="276" spans="7:13" ht="19.5" hidden="1" customHeight="1">
      <c r="G276" s="36"/>
      <c r="H276" s="36"/>
      <c r="I276" s="36"/>
      <c r="J276" s="36"/>
      <c r="K276" s="36"/>
      <c r="L276" s="36"/>
      <c r="M276" s="36"/>
    </row>
    <row r="277" spans="7:13" ht="19.5" hidden="1" customHeight="1">
      <c r="G277" s="36"/>
      <c r="H277" s="36"/>
      <c r="I277" s="36"/>
      <c r="J277" s="36"/>
      <c r="K277" s="36"/>
      <c r="L277" s="36"/>
      <c r="M277" s="36"/>
    </row>
    <row r="278" spans="7:13" ht="19.5" hidden="1" customHeight="1">
      <c r="G278" s="36"/>
      <c r="H278" s="36"/>
      <c r="I278" s="36"/>
      <c r="J278" s="36"/>
      <c r="K278" s="36"/>
      <c r="L278" s="36"/>
      <c r="M278" s="36"/>
    </row>
    <row r="279" spans="7:13" ht="19.5" hidden="1" customHeight="1">
      <c r="G279" s="36"/>
      <c r="H279" s="36"/>
      <c r="I279" s="36"/>
      <c r="J279" s="36"/>
      <c r="K279" s="36"/>
      <c r="L279" s="36"/>
      <c r="M279" s="36"/>
    </row>
    <row r="280" spans="7:13" ht="19.5" hidden="1" customHeight="1">
      <c r="G280" s="36"/>
      <c r="H280" s="36"/>
      <c r="I280" s="36"/>
      <c r="J280" s="36"/>
      <c r="K280" s="36"/>
      <c r="L280" s="36"/>
      <c r="M280" s="36"/>
    </row>
    <row r="281" spans="7:13" ht="19.5" hidden="1" customHeight="1">
      <c r="G281" s="36"/>
      <c r="H281" s="36"/>
      <c r="I281" s="36"/>
      <c r="J281" s="36"/>
      <c r="K281" s="36"/>
      <c r="L281" s="36"/>
      <c r="M281" s="36"/>
    </row>
    <row r="282" spans="7:13" ht="19.5" hidden="1" customHeight="1">
      <c r="G282" s="36"/>
      <c r="H282" s="36"/>
      <c r="I282" s="36"/>
      <c r="J282" s="36"/>
      <c r="K282" s="36"/>
      <c r="L282" s="36"/>
      <c r="M282" s="36"/>
    </row>
    <row r="283" spans="7:13" ht="19.5" hidden="1" customHeight="1">
      <c r="G283" s="36"/>
      <c r="H283" s="36"/>
      <c r="I283" s="36"/>
      <c r="J283" s="36"/>
      <c r="K283" s="36"/>
      <c r="L283" s="36"/>
      <c r="M283" s="36"/>
    </row>
    <row r="284" spans="7:13" ht="19.5" hidden="1" customHeight="1">
      <c r="G284" s="36"/>
      <c r="H284" s="36"/>
      <c r="I284" s="36"/>
      <c r="J284" s="36"/>
      <c r="K284" s="36"/>
      <c r="L284" s="36"/>
      <c r="M284" s="36"/>
    </row>
    <row r="285" spans="7:13" ht="19.5" hidden="1" customHeight="1">
      <c r="G285" s="36"/>
      <c r="H285" s="36"/>
      <c r="I285" s="36"/>
      <c r="J285" s="36"/>
      <c r="K285" s="36"/>
      <c r="L285" s="36"/>
      <c r="M285" s="36"/>
    </row>
    <row r="286" spans="7:13" ht="19.5" hidden="1" customHeight="1">
      <c r="G286" s="36"/>
      <c r="H286" s="36"/>
      <c r="I286" s="36"/>
      <c r="J286" s="36"/>
      <c r="K286" s="36"/>
      <c r="L286" s="36"/>
      <c r="M286" s="36"/>
    </row>
    <row r="287" spans="7:13" ht="19.5" hidden="1" customHeight="1">
      <c r="G287" s="36"/>
      <c r="H287" s="36"/>
      <c r="I287" s="36"/>
      <c r="J287" s="36"/>
      <c r="K287" s="36"/>
      <c r="L287" s="36"/>
      <c r="M287" s="36"/>
    </row>
    <row r="288" spans="7:13" ht="19.5" hidden="1" customHeight="1">
      <c r="G288" s="36"/>
      <c r="H288" s="36"/>
      <c r="I288" s="36"/>
      <c r="J288" s="36"/>
      <c r="K288" s="36"/>
      <c r="L288" s="36"/>
      <c r="M288" s="36"/>
    </row>
    <row r="289" spans="7:13" ht="19.5" hidden="1" customHeight="1">
      <c r="G289" s="36"/>
      <c r="H289" s="36"/>
      <c r="I289" s="36"/>
      <c r="J289" s="36"/>
      <c r="K289" s="36"/>
      <c r="L289" s="36"/>
      <c r="M289" s="36"/>
    </row>
    <row r="290" spans="7:13" ht="19.5" hidden="1" customHeight="1">
      <c r="G290" s="36"/>
      <c r="H290" s="36"/>
      <c r="I290" s="36"/>
      <c r="J290" s="36"/>
      <c r="K290" s="36"/>
      <c r="L290" s="36"/>
      <c r="M290" s="36"/>
    </row>
    <row r="291" spans="7:13" ht="19.5" hidden="1" customHeight="1">
      <c r="G291" s="36"/>
      <c r="H291" s="36"/>
      <c r="I291" s="36"/>
      <c r="J291" s="36"/>
      <c r="K291" s="36"/>
      <c r="L291" s="36"/>
      <c r="M291" s="36"/>
    </row>
    <row r="292" spans="7:13" ht="19.5" hidden="1" customHeight="1">
      <c r="G292" s="36"/>
      <c r="H292" s="36"/>
      <c r="I292" s="36"/>
      <c r="J292" s="36"/>
      <c r="K292" s="36"/>
      <c r="L292" s="36"/>
      <c r="M292" s="36"/>
    </row>
    <row r="293" spans="7:13" ht="19.5" hidden="1" customHeight="1">
      <c r="G293" s="36"/>
      <c r="H293" s="36"/>
      <c r="I293" s="36"/>
      <c r="J293" s="36"/>
      <c r="K293" s="36"/>
      <c r="L293" s="36"/>
      <c r="M293" s="36"/>
    </row>
    <row r="294" spans="7:13" ht="19.5" hidden="1" customHeight="1">
      <c r="G294" s="36"/>
      <c r="H294" s="36"/>
      <c r="I294" s="36"/>
      <c r="J294" s="36"/>
      <c r="K294" s="36"/>
      <c r="L294" s="36"/>
      <c r="M294" s="36"/>
    </row>
    <row r="295" spans="7:13" ht="19.5" hidden="1" customHeight="1">
      <c r="G295" s="36"/>
      <c r="H295" s="36"/>
      <c r="I295" s="36"/>
      <c r="J295" s="36"/>
      <c r="K295" s="36"/>
      <c r="L295" s="36"/>
      <c r="M295" s="36"/>
    </row>
    <row r="296" spans="7:13" ht="19.5" hidden="1" customHeight="1">
      <c r="G296" s="36"/>
      <c r="H296" s="36"/>
      <c r="I296" s="36"/>
      <c r="J296" s="36"/>
      <c r="K296" s="36"/>
      <c r="L296" s="36"/>
      <c r="M296" s="36"/>
    </row>
    <row r="297" spans="7:13" ht="19.5" hidden="1" customHeight="1">
      <c r="G297" s="36"/>
      <c r="H297" s="36"/>
      <c r="I297" s="36"/>
      <c r="J297" s="36"/>
      <c r="K297" s="36"/>
      <c r="L297" s="36"/>
      <c r="M297" s="36"/>
    </row>
    <row r="298" spans="7:13" ht="19.5" hidden="1" customHeight="1">
      <c r="G298" s="36"/>
      <c r="H298" s="36"/>
      <c r="I298" s="36"/>
      <c r="J298" s="36"/>
      <c r="K298" s="36"/>
      <c r="L298" s="36"/>
      <c r="M298" s="36"/>
    </row>
    <row r="299" spans="7:13" ht="19.5" hidden="1" customHeight="1">
      <c r="G299" s="36"/>
      <c r="H299" s="36"/>
      <c r="I299" s="36"/>
      <c r="J299" s="36"/>
      <c r="K299" s="36"/>
      <c r="L299" s="36"/>
      <c r="M299" s="36"/>
    </row>
    <row r="300" spans="7:13" ht="19.5" hidden="1" customHeight="1">
      <c r="G300" s="36"/>
      <c r="H300" s="36"/>
      <c r="I300" s="36"/>
      <c r="J300" s="36"/>
      <c r="K300" s="36"/>
      <c r="L300" s="36"/>
      <c r="M300" s="36"/>
    </row>
    <row r="301" spans="7:13" ht="19.5" hidden="1" customHeight="1">
      <c r="G301" s="36"/>
      <c r="H301" s="36"/>
      <c r="I301" s="36"/>
      <c r="J301" s="36"/>
      <c r="K301" s="36"/>
      <c r="L301" s="36"/>
      <c r="M301" s="36"/>
    </row>
    <row r="302" spans="7:13" ht="19.5" hidden="1" customHeight="1">
      <c r="G302" s="36"/>
      <c r="H302" s="36"/>
      <c r="I302" s="36"/>
      <c r="J302" s="36"/>
      <c r="K302" s="36"/>
      <c r="L302" s="36"/>
      <c r="M302" s="36"/>
    </row>
    <row r="303" spans="7:13" ht="19.5" hidden="1" customHeight="1">
      <c r="G303" s="36"/>
      <c r="H303" s="36"/>
      <c r="I303" s="36"/>
      <c r="J303" s="36"/>
      <c r="K303" s="36"/>
      <c r="L303" s="36"/>
      <c r="M303" s="36"/>
    </row>
    <row r="304" spans="7:13" ht="19.5" hidden="1" customHeight="1">
      <c r="G304" s="36"/>
      <c r="H304" s="36"/>
      <c r="I304" s="36"/>
      <c r="J304" s="36"/>
      <c r="K304" s="36"/>
      <c r="L304" s="36"/>
      <c r="M304" s="36"/>
    </row>
    <row r="305" spans="7:13" ht="19.5" hidden="1" customHeight="1">
      <c r="G305" s="36"/>
      <c r="H305" s="36"/>
      <c r="I305" s="36"/>
      <c r="J305" s="36"/>
      <c r="K305" s="36"/>
      <c r="L305" s="36"/>
      <c r="M305" s="36"/>
    </row>
    <row r="306" spans="7:13" ht="19.5" hidden="1" customHeight="1">
      <c r="G306" s="36"/>
      <c r="H306" s="36"/>
      <c r="I306" s="36"/>
      <c r="J306" s="36"/>
      <c r="K306" s="36"/>
      <c r="L306" s="36"/>
      <c r="M306" s="36"/>
    </row>
    <row r="307" spans="7:13" ht="19.5" hidden="1" customHeight="1">
      <c r="G307" s="36"/>
      <c r="H307" s="36"/>
      <c r="I307" s="36"/>
      <c r="J307" s="36"/>
      <c r="K307" s="36"/>
      <c r="L307" s="36"/>
      <c r="M307" s="36"/>
    </row>
    <row r="308" spans="7:13" ht="19.5" hidden="1" customHeight="1">
      <c r="G308" s="36"/>
      <c r="H308" s="36"/>
      <c r="I308" s="36"/>
      <c r="J308" s="36"/>
      <c r="K308" s="36"/>
      <c r="L308" s="36"/>
      <c r="M308" s="36"/>
    </row>
    <row r="309" spans="7:13" ht="19.5" hidden="1" customHeight="1">
      <c r="G309" s="36"/>
      <c r="H309" s="36"/>
      <c r="I309" s="36"/>
      <c r="J309" s="36"/>
      <c r="K309" s="36"/>
      <c r="L309" s="36"/>
      <c r="M309" s="36"/>
    </row>
    <row r="310" spans="7:13" ht="19.5" hidden="1" customHeight="1">
      <c r="G310" s="36"/>
      <c r="H310" s="36"/>
      <c r="I310" s="36"/>
      <c r="J310" s="36"/>
      <c r="K310" s="36"/>
      <c r="L310" s="36"/>
      <c r="M310" s="36"/>
    </row>
    <row r="311" spans="7:13" ht="19.5" hidden="1" customHeight="1">
      <c r="G311" s="36"/>
      <c r="H311" s="36"/>
      <c r="I311" s="36"/>
      <c r="J311" s="36"/>
      <c r="K311" s="36"/>
      <c r="L311" s="36"/>
      <c r="M311" s="36"/>
    </row>
    <row r="312" spans="7:13" ht="19.5" hidden="1" customHeight="1">
      <c r="G312" s="36"/>
      <c r="H312" s="36"/>
      <c r="I312" s="36"/>
      <c r="J312" s="36"/>
      <c r="K312" s="36"/>
      <c r="L312" s="36"/>
      <c r="M312" s="36"/>
    </row>
    <row r="313" spans="7:13" ht="19.5" hidden="1" customHeight="1">
      <c r="G313" s="36"/>
      <c r="H313" s="36"/>
      <c r="I313" s="36"/>
      <c r="J313" s="36"/>
      <c r="K313" s="36"/>
      <c r="L313" s="36"/>
      <c r="M313" s="36"/>
    </row>
    <row r="314" spans="7:13" ht="19.5" hidden="1" customHeight="1">
      <c r="G314" s="36"/>
      <c r="H314" s="36"/>
      <c r="I314" s="36"/>
      <c r="J314" s="36"/>
      <c r="K314" s="36"/>
      <c r="L314" s="36"/>
      <c r="M314" s="36"/>
    </row>
    <row r="315" spans="7:13" ht="19.5" hidden="1" customHeight="1">
      <c r="G315" s="36"/>
      <c r="H315" s="36"/>
      <c r="I315" s="36"/>
      <c r="J315" s="36"/>
      <c r="K315" s="36"/>
      <c r="L315" s="36"/>
      <c r="M315" s="36"/>
    </row>
    <row r="316" spans="7:13" ht="19.5" hidden="1" customHeight="1">
      <c r="G316" s="36"/>
      <c r="H316" s="36"/>
      <c r="I316" s="36"/>
      <c r="J316" s="36"/>
      <c r="K316" s="36"/>
      <c r="L316" s="36"/>
      <c r="M316" s="36"/>
    </row>
    <row r="317" spans="7:13" ht="19.5" hidden="1" customHeight="1">
      <c r="G317" s="36"/>
      <c r="H317" s="36"/>
      <c r="I317" s="36"/>
      <c r="J317" s="36"/>
      <c r="K317" s="36"/>
      <c r="L317" s="36"/>
      <c r="M317" s="36"/>
    </row>
    <row r="318" spans="7:13" ht="19.5" hidden="1" customHeight="1">
      <c r="G318" s="36"/>
      <c r="H318" s="36"/>
      <c r="I318" s="36"/>
      <c r="J318" s="36"/>
      <c r="K318" s="36"/>
      <c r="L318" s="36"/>
      <c r="M318" s="36"/>
    </row>
    <row r="319" spans="7:13" ht="19.5" hidden="1" customHeight="1">
      <c r="G319" s="36"/>
      <c r="H319" s="36"/>
      <c r="I319" s="36"/>
      <c r="J319" s="36"/>
      <c r="K319" s="36"/>
      <c r="L319" s="36"/>
      <c r="M319" s="36"/>
    </row>
    <row r="320" spans="7:13" ht="19.5" hidden="1" customHeight="1">
      <c r="G320" s="36"/>
      <c r="H320" s="36"/>
      <c r="I320" s="36"/>
      <c r="J320" s="36"/>
      <c r="K320" s="36"/>
      <c r="L320" s="36"/>
      <c r="M320" s="36"/>
    </row>
    <row r="321" spans="7:13" ht="19.5" hidden="1" customHeight="1">
      <c r="G321" s="36"/>
      <c r="H321" s="36"/>
      <c r="I321" s="36"/>
      <c r="J321" s="36"/>
      <c r="K321" s="36"/>
      <c r="L321" s="36"/>
      <c r="M321" s="36"/>
    </row>
    <row r="322" spans="7:13" ht="19.5" hidden="1" customHeight="1">
      <c r="G322" s="36"/>
      <c r="H322" s="36"/>
      <c r="I322" s="36"/>
      <c r="J322" s="36"/>
      <c r="K322" s="36"/>
      <c r="L322" s="36"/>
      <c r="M322" s="36"/>
    </row>
    <row r="323" spans="7:13" ht="19.5" hidden="1" customHeight="1">
      <c r="G323" s="36"/>
      <c r="H323" s="36"/>
      <c r="I323" s="36"/>
      <c r="J323" s="36"/>
      <c r="K323" s="36"/>
      <c r="L323" s="36"/>
      <c r="M323" s="36"/>
    </row>
    <row r="324" spans="7:13" ht="19.5" hidden="1" customHeight="1">
      <c r="G324" s="36"/>
      <c r="H324" s="36"/>
      <c r="I324" s="36"/>
      <c r="J324" s="36"/>
      <c r="K324" s="36"/>
      <c r="L324" s="36"/>
      <c r="M324" s="36"/>
    </row>
    <row r="325" spans="7:13" ht="19.5" hidden="1" customHeight="1">
      <c r="G325" s="36"/>
      <c r="H325" s="36"/>
      <c r="I325" s="36"/>
      <c r="J325" s="36"/>
      <c r="K325" s="36"/>
      <c r="L325" s="36"/>
      <c r="M325" s="36"/>
    </row>
    <row r="326" spans="7:13" ht="19.5" hidden="1" customHeight="1">
      <c r="G326" s="36"/>
      <c r="H326" s="36"/>
      <c r="I326" s="36"/>
      <c r="J326" s="36"/>
      <c r="K326" s="36"/>
      <c r="L326" s="36"/>
      <c r="M326" s="36"/>
    </row>
    <row r="327" spans="7:13" ht="19.5" hidden="1" customHeight="1">
      <c r="G327" s="36"/>
      <c r="H327" s="36"/>
      <c r="I327" s="36"/>
      <c r="J327" s="36"/>
      <c r="K327" s="36"/>
      <c r="L327" s="36"/>
      <c r="M327" s="36"/>
    </row>
    <row r="328" spans="7:13" ht="19.5" hidden="1" customHeight="1">
      <c r="G328" s="36"/>
      <c r="H328" s="36"/>
      <c r="I328" s="36"/>
      <c r="J328" s="36"/>
      <c r="K328" s="36"/>
      <c r="L328" s="36"/>
      <c r="M328" s="36"/>
    </row>
    <row r="329" spans="7:13" ht="19.5" hidden="1" customHeight="1">
      <c r="G329" s="36"/>
      <c r="H329" s="36"/>
      <c r="I329" s="36"/>
      <c r="J329" s="36"/>
      <c r="K329" s="36"/>
      <c r="L329" s="36"/>
      <c r="M329" s="36"/>
    </row>
    <row r="330" spans="7:13" ht="19.5" hidden="1" customHeight="1">
      <c r="G330" s="36"/>
      <c r="H330" s="36"/>
      <c r="I330" s="36"/>
      <c r="J330" s="36"/>
      <c r="K330" s="36"/>
      <c r="L330" s="36"/>
      <c r="M330" s="36"/>
    </row>
    <row r="331" spans="7:13" ht="19.5" hidden="1" customHeight="1">
      <c r="G331" s="36"/>
      <c r="H331" s="36"/>
      <c r="I331" s="36"/>
      <c r="J331" s="36"/>
      <c r="K331" s="36"/>
      <c r="L331" s="36"/>
      <c r="M331" s="36"/>
    </row>
    <row r="332" spans="7:13" ht="19.5" hidden="1" customHeight="1">
      <c r="G332" s="36"/>
      <c r="H332" s="36"/>
      <c r="I332" s="36"/>
      <c r="J332" s="36"/>
      <c r="K332" s="36"/>
      <c r="L332" s="36"/>
      <c r="M332" s="36"/>
    </row>
    <row r="333" spans="7:13" ht="19.5" hidden="1" customHeight="1">
      <c r="G333" s="36"/>
      <c r="H333" s="36"/>
      <c r="I333" s="36"/>
      <c r="J333" s="36"/>
      <c r="K333" s="36"/>
      <c r="L333" s="36"/>
      <c r="M333" s="36"/>
    </row>
    <row r="334" spans="7:13" ht="19.5" hidden="1" customHeight="1">
      <c r="G334" s="36"/>
      <c r="H334" s="36"/>
      <c r="I334" s="36"/>
      <c r="J334" s="36"/>
      <c r="K334" s="36"/>
      <c r="L334" s="36"/>
      <c r="M334" s="36"/>
    </row>
    <row r="335" spans="7:13" ht="19.5" hidden="1" customHeight="1">
      <c r="G335" s="36"/>
      <c r="H335" s="36"/>
      <c r="I335" s="36"/>
      <c r="J335" s="36"/>
      <c r="K335" s="36"/>
      <c r="L335" s="36"/>
      <c r="M335" s="36"/>
    </row>
    <row r="336" spans="7:13" ht="19.5" hidden="1" customHeight="1">
      <c r="G336" s="36"/>
      <c r="H336" s="36"/>
      <c r="I336" s="36"/>
      <c r="J336" s="36"/>
      <c r="K336" s="36"/>
      <c r="L336" s="36"/>
      <c r="M336" s="36"/>
    </row>
    <row r="337" spans="7:13" ht="19.5" hidden="1" customHeight="1">
      <c r="G337" s="36"/>
      <c r="H337" s="36"/>
      <c r="I337" s="36"/>
      <c r="J337" s="36"/>
      <c r="K337" s="36"/>
      <c r="L337" s="36"/>
      <c r="M337" s="36"/>
    </row>
    <row r="338" spans="7:13" ht="19.5" hidden="1" customHeight="1">
      <c r="G338" s="36"/>
      <c r="H338" s="36"/>
      <c r="I338" s="36"/>
      <c r="J338" s="36"/>
      <c r="K338" s="36"/>
      <c r="L338" s="36"/>
      <c r="M338" s="36"/>
    </row>
    <row r="339" spans="7:13" ht="19.5" hidden="1" customHeight="1">
      <c r="G339" s="36"/>
      <c r="H339" s="36"/>
      <c r="I339" s="36"/>
      <c r="J339" s="36"/>
      <c r="K339" s="36"/>
      <c r="L339" s="36"/>
      <c r="M339" s="36"/>
    </row>
    <row r="340" spans="7:13" ht="19.5" hidden="1" customHeight="1">
      <c r="G340" s="36"/>
      <c r="H340" s="36"/>
      <c r="I340" s="36"/>
      <c r="J340" s="36"/>
      <c r="K340" s="36"/>
      <c r="L340" s="36"/>
      <c r="M340" s="36"/>
    </row>
    <row r="341" spans="7:13" ht="19.5" hidden="1" customHeight="1">
      <c r="G341" s="36"/>
      <c r="H341" s="36"/>
      <c r="I341" s="36"/>
      <c r="J341" s="36"/>
      <c r="K341" s="36"/>
      <c r="L341" s="36"/>
      <c r="M341" s="36"/>
    </row>
    <row r="342" spans="7:13" ht="19.5" hidden="1" customHeight="1">
      <c r="G342" s="36"/>
      <c r="H342" s="36"/>
      <c r="I342" s="36"/>
      <c r="J342" s="36"/>
      <c r="K342" s="36"/>
      <c r="L342" s="36"/>
      <c r="M342" s="36"/>
    </row>
    <row r="343" spans="7:13" ht="19.5" hidden="1" customHeight="1">
      <c r="G343" s="36"/>
      <c r="H343" s="36"/>
      <c r="I343" s="36"/>
      <c r="J343" s="36"/>
      <c r="K343" s="36"/>
      <c r="L343" s="36"/>
      <c r="M343" s="36"/>
    </row>
    <row r="344" spans="7:13" ht="19.5" hidden="1" customHeight="1">
      <c r="G344" s="36"/>
      <c r="H344" s="36"/>
      <c r="I344" s="36"/>
      <c r="J344" s="36"/>
      <c r="K344" s="36"/>
      <c r="L344" s="36"/>
      <c r="M344" s="36"/>
    </row>
    <row r="345" spans="7:13" ht="19.5" hidden="1" customHeight="1">
      <c r="G345" s="36"/>
      <c r="H345" s="36"/>
      <c r="I345" s="36"/>
      <c r="J345" s="36"/>
      <c r="K345" s="36"/>
      <c r="L345" s="36"/>
      <c r="M345" s="36"/>
    </row>
    <row r="346" spans="7:13" ht="19.5" hidden="1" customHeight="1">
      <c r="G346" s="36"/>
      <c r="H346" s="36"/>
      <c r="I346" s="36"/>
      <c r="J346" s="36"/>
      <c r="K346" s="36"/>
      <c r="L346" s="36"/>
      <c r="M346" s="36"/>
    </row>
    <row r="347" spans="7:13" ht="19.5" hidden="1" customHeight="1">
      <c r="G347" s="36"/>
      <c r="H347" s="36"/>
      <c r="I347" s="36"/>
      <c r="J347" s="36"/>
      <c r="K347" s="36"/>
      <c r="L347" s="36"/>
      <c r="M347" s="36"/>
    </row>
    <row r="348" spans="7:13" ht="19.5" hidden="1" customHeight="1">
      <c r="G348" s="36"/>
      <c r="H348" s="36"/>
      <c r="I348" s="36"/>
      <c r="J348" s="36"/>
      <c r="K348" s="36"/>
      <c r="L348" s="36"/>
      <c r="M348" s="36"/>
    </row>
    <row r="349" spans="7:13" ht="19.5" hidden="1" customHeight="1">
      <c r="G349" s="36"/>
      <c r="H349" s="36"/>
      <c r="I349" s="36"/>
      <c r="J349" s="36"/>
      <c r="K349" s="36"/>
      <c r="L349" s="36"/>
      <c r="M349" s="36"/>
    </row>
    <row r="350" spans="7:13" ht="19.5" hidden="1" customHeight="1">
      <c r="G350" s="36"/>
      <c r="H350" s="36"/>
      <c r="I350" s="36"/>
      <c r="J350" s="36"/>
      <c r="K350" s="36"/>
      <c r="L350" s="36"/>
      <c r="M350" s="36"/>
    </row>
    <row r="351" spans="7:13" ht="19.5" hidden="1" customHeight="1">
      <c r="G351" s="36"/>
      <c r="H351" s="36"/>
      <c r="I351" s="36"/>
      <c r="J351" s="36"/>
      <c r="K351" s="36"/>
      <c r="L351" s="36"/>
      <c r="M351" s="36"/>
    </row>
    <row r="352" spans="7:13" ht="19.5" hidden="1" customHeight="1">
      <c r="G352" s="36"/>
      <c r="H352" s="36"/>
      <c r="I352" s="36"/>
      <c r="J352" s="36"/>
      <c r="K352" s="36"/>
      <c r="L352" s="36"/>
      <c r="M352" s="36"/>
    </row>
    <row r="353" spans="7:13" ht="19.5" hidden="1" customHeight="1">
      <c r="G353" s="36"/>
      <c r="H353" s="36"/>
      <c r="I353" s="36"/>
      <c r="J353" s="36"/>
      <c r="K353" s="36"/>
      <c r="L353" s="36"/>
      <c r="M353" s="36"/>
    </row>
    <row r="354" spans="7:13" ht="19.5" hidden="1" customHeight="1">
      <c r="G354" s="36"/>
      <c r="H354" s="36"/>
      <c r="I354" s="36"/>
      <c r="J354" s="36"/>
      <c r="K354" s="36"/>
      <c r="L354" s="36"/>
      <c r="M354" s="36"/>
    </row>
    <row r="355" spans="7:13" ht="19.5" hidden="1" customHeight="1">
      <c r="G355" s="36"/>
      <c r="H355" s="36"/>
      <c r="I355" s="36"/>
      <c r="J355" s="36"/>
      <c r="K355" s="36"/>
      <c r="L355" s="36"/>
      <c r="M355" s="36"/>
    </row>
    <row r="356" spans="7:13" ht="19.5" hidden="1" customHeight="1">
      <c r="G356" s="36"/>
      <c r="H356" s="36"/>
      <c r="I356" s="36"/>
      <c r="J356" s="36"/>
      <c r="K356" s="36"/>
      <c r="L356" s="36"/>
      <c r="M356" s="36"/>
    </row>
    <row r="357" spans="7:13" ht="19.5" hidden="1" customHeight="1">
      <c r="G357" s="36"/>
      <c r="H357" s="36"/>
      <c r="I357" s="36"/>
      <c r="J357" s="36"/>
      <c r="K357" s="36"/>
      <c r="L357" s="36"/>
      <c r="M357" s="36"/>
    </row>
    <row r="358" spans="7:13" ht="19.5" hidden="1" customHeight="1">
      <c r="G358" s="36"/>
      <c r="H358" s="36"/>
      <c r="I358" s="36"/>
      <c r="J358" s="36"/>
      <c r="K358" s="36"/>
      <c r="L358" s="36"/>
      <c r="M358" s="36"/>
    </row>
    <row r="359" spans="7:13" ht="19.5" hidden="1" customHeight="1">
      <c r="G359" s="36"/>
      <c r="H359" s="36"/>
      <c r="I359" s="36"/>
      <c r="J359" s="36"/>
      <c r="K359" s="36"/>
      <c r="L359" s="36"/>
      <c r="M359" s="36"/>
    </row>
    <row r="360" spans="7:13" ht="19.5" hidden="1" customHeight="1">
      <c r="G360" s="36"/>
      <c r="H360" s="36"/>
      <c r="I360" s="36"/>
      <c r="J360" s="36"/>
      <c r="K360" s="36"/>
      <c r="L360" s="36"/>
      <c r="M360" s="36"/>
    </row>
    <row r="361" spans="7:13" ht="19.5" hidden="1" customHeight="1">
      <c r="G361" s="36"/>
      <c r="H361" s="36"/>
      <c r="I361" s="36"/>
      <c r="J361" s="36"/>
      <c r="K361" s="36"/>
      <c r="L361" s="36"/>
      <c r="M361" s="36"/>
    </row>
    <row r="362" spans="7:13" ht="19.5" hidden="1" customHeight="1">
      <c r="G362" s="36"/>
      <c r="H362" s="36"/>
      <c r="I362" s="36"/>
      <c r="J362" s="36"/>
      <c r="K362" s="36"/>
      <c r="L362" s="36"/>
      <c r="M362" s="36"/>
    </row>
    <row r="363" spans="7:13" ht="19.5" hidden="1" customHeight="1">
      <c r="G363" s="36"/>
      <c r="H363" s="36"/>
      <c r="I363" s="36"/>
      <c r="J363" s="36"/>
      <c r="K363" s="36"/>
      <c r="L363" s="36"/>
      <c r="M363" s="36"/>
    </row>
    <row r="364" spans="7:13" ht="19.5" hidden="1" customHeight="1">
      <c r="G364" s="36"/>
      <c r="H364" s="36"/>
      <c r="I364" s="36"/>
      <c r="J364" s="36"/>
      <c r="K364" s="36"/>
      <c r="L364" s="36"/>
      <c r="M364" s="36"/>
    </row>
    <row r="365" spans="7:13" ht="19.5" hidden="1" customHeight="1">
      <c r="G365" s="36"/>
      <c r="H365" s="36"/>
      <c r="I365" s="36"/>
      <c r="J365" s="36"/>
      <c r="K365" s="36"/>
      <c r="L365" s="36"/>
      <c r="M365" s="36"/>
    </row>
    <row r="366" spans="7:13" ht="19.5" hidden="1" customHeight="1">
      <c r="G366" s="36"/>
      <c r="H366" s="36"/>
      <c r="I366" s="36"/>
      <c r="J366" s="36"/>
      <c r="K366" s="36"/>
      <c r="L366" s="36"/>
      <c r="M366" s="36"/>
    </row>
    <row r="367" spans="7:13" ht="19.5" hidden="1" customHeight="1">
      <c r="G367" s="36"/>
      <c r="H367" s="36"/>
      <c r="I367" s="36"/>
      <c r="J367" s="36"/>
      <c r="K367" s="36"/>
      <c r="L367" s="36"/>
      <c r="M367" s="36"/>
    </row>
    <row r="368" spans="7:13" ht="19.5" hidden="1" customHeight="1">
      <c r="G368" s="36"/>
      <c r="H368" s="36"/>
      <c r="I368" s="36"/>
      <c r="J368" s="36"/>
      <c r="K368" s="36"/>
      <c r="L368" s="36"/>
      <c r="M368" s="36"/>
    </row>
    <row r="369" spans="7:13" ht="19.5" hidden="1" customHeight="1">
      <c r="G369" s="36"/>
      <c r="H369" s="36"/>
      <c r="I369" s="36"/>
      <c r="J369" s="36"/>
      <c r="K369" s="36"/>
      <c r="L369" s="36"/>
      <c r="M369" s="36"/>
    </row>
    <row r="370" spans="7:13" ht="19.5" hidden="1" customHeight="1">
      <c r="G370" s="36"/>
      <c r="H370" s="36"/>
      <c r="I370" s="36"/>
      <c r="J370" s="36"/>
      <c r="K370" s="36"/>
      <c r="L370" s="36"/>
      <c r="M370" s="36"/>
    </row>
    <row r="371" spans="7:13" ht="19.5" hidden="1" customHeight="1">
      <c r="G371" s="36"/>
      <c r="H371" s="36"/>
      <c r="I371" s="36"/>
      <c r="J371" s="36"/>
      <c r="K371" s="36"/>
      <c r="L371" s="36"/>
      <c r="M371" s="36"/>
    </row>
    <row r="372" spans="7:13" ht="19.5" hidden="1" customHeight="1">
      <c r="G372" s="36"/>
      <c r="H372" s="36"/>
      <c r="I372" s="36"/>
      <c r="J372" s="36"/>
      <c r="K372" s="36"/>
      <c r="L372" s="36"/>
      <c r="M372" s="36"/>
    </row>
    <row r="373" spans="7:13" ht="19.5" hidden="1" customHeight="1">
      <c r="G373" s="36"/>
      <c r="H373" s="36"/>
      <c r="I373" s="36"/>
      <c r="J373" s="36"/>
      <c r="K373" s="36"/>
      <c r="L373" s="36"/>
      <c r="M373" s="36"/>
    </row>
    <row r="374" spans="7:13" ht="19.5" hidden="1" customHeight="1">
      <c r="G374" s="36"/>
      <c r="H374" s="36"/>
      <c r="I374" s="36"/>
      <c r="J374" s="36"/>
      <c r="K374" s="36"/>
      <c r="L374" s="36"/>
      <c r="M374" s="36"/>
    </row>
    <row r="375" spans="7:13" ht="19.5" hidden="1" customHeight="1">
      <c r="G375" s="36"/>
      <c r="H375" s="36"/>
      <c r="I375" s="36"/>
      <c r="J375" s="36"/>
      <c r="K375" s="36"/>
      <c r="L375" s="36"/>
      <c r="M375" s="36"/>
    </row>
    <row r="376" spans="7:13" ht="19.5" hidden="1" customHeight="1">
      <c r="G376" s="36"/>
      <c r="H376" s="36"/>
      <c r="I376" s="36"/>
      <c r="J376" s="36"/>
      <c r="K376" s="36"/>
      <c r="L376" s="36"/>
      <c r="M376" s="36"/>
    </row>
    <row r="377" spans="7:13" ht="19.5" hidden="1" customHeight="1">
      <c r="G377" s="36"/>
      <c r="H377" s="36"/>
      <c r="I377" s="36"/>
      <c r="J377" s="36"/>
      <c r="K377" s="36"/>
      <c r="L377" s="36"/>
      <c r="M377" s="36"/>
    </row>
    <row r="378" spans="7:13" ht="19.5" hidden="1" customHeight="1">
      <c r="G378" s="36"/>
      <c r="H378" s="36"/>
      <c r="I378" s="36"/>
      <c r="J378" s="36"/>
      <c r="K378" s="36"/>
      <c r="L378" s="36"/>
      <c r="M378" s="36"/>
    </row>
    <row r="379" spans="7:13" ht="19.5" hidden="1" customHeight="1">
      <c r="G379" s="36"/>
      <c r="H379" s="36"/>
      <c r="I379" s="36"/>
      <c r="J379" s="36"/>
      <c r="K379" s="36"/>
      <c r="L379" s="36"/>
      <c r="M379" s="36"/>
    </row>
    <row r="380" spans="7:13" ht="19.5" hidden="1" customHeight="1">
      <c r="G380" s="36"/>
      <c r="H380" s="36"/>
      <c r="I380" s="36"/>
      <c r="J380" s="36"/>
      <c r="K380" s="36"/>
      <c r="L380" s="36"/>
      <c r="M380" s="36"/>
    </row>
    <row r="381" spans="7:13" ht="19.5" hidden="1" customHeight="1">
      <c r="G381" s="36"/>
      <c r="H381" s="36"/>
      <c r="I381" s="36"/>
      <c r="J381" s="36"/>
      <c r="K381" s="36"/>
      <c r="L381" s="36"/>
      <c r="M381" s="36"/>
    </row>
    <row r="382" spans="7:13" ht="19.5" hidden="1" customHeight="1">
      <c r="G382" s="36"/>
      <c r="H382" s="36"/>
      <c r="I382" s="36"/>
      <c r="J382" s="36"/>
      <c r="K382" s="36"/>
      <c r="L382" s="36"/>
      <c r="M382" s="36"/>
    </row>
    <row r="383" spans="7:13" ht="19.5" hidden="1" customHeight="1">
      <c r="G383" s="36"/>
      <c r="H383" s="36"/>
      <c r="I383" s="36"/>
      <c r="J383" s="36"/>
      <c r="K383" s="36"/>
      <c r="L383" s="36"/>
      <c r="M383" s="36"/>
    </row>
    <row r="384" spans="7:13" ht="19.5" hidden="1" customHeight="1">
      <c r="G384" s="36"/>
      <c r="H384" s="36"/>
      <c r="I384" s="36"/>
      <c r="J384" s="36"/>
      <c r="K384" s="36"/>
      <c r="L384" s="36"/>
      <c r="M384" s="36"/>
    </row>
    <row r="385" spans="7:13" ht="19.5" hidden="1" customHeight="1">
      <c r="G385" s="36"/>
      <c r="H385" s="36"/>
      <c r="I385" s="36"/>
      <c r="J385" s="36"/>
      <c r="K385" s="36"/>
      <c r="L385" s="36"/>
      <c r="M385" s="36"/>
    </row>
    <row r="386" spans="7:13" ht="19.5" hidden="1" customHeight="1">
      <c r="G386" s="36"/>
      <c r="H386" s="36"/>
      <c r="I386" s="36"/>
      <c r="J386" s="36"/>
      <c r="K386" s="36"/>
      <c r="L386" s="36"/>
      <c r="M386" s="36"/>
    </row>
    <row r="387" spans="7:13" ht="19.5" hidden="1" customHeight="1">
      <c r="G387" s="36"/>
      <c r="H387" s="36"/>
      <c r="I387" s="36"/>
      <c r="J387" s="36"/>
      <c r="K387" s="36"/>
      <c r="L387" s="36"/>
      <c r="M387" s="36"/>
    </row>
    <row r="388" spans="7:13" ht="19.5" hidden="1" customHeight="1">
      <c r="G388" s="36"/>
      <c r="H388" s="36"/>
      <c r="I388" s="36"/>
      <c r="J388" s="36"/>
      <c r="K388" s="36"/>
      <c r="L388" s="36"/>
      <c r="M388" s="36"/>
    </row>
    <row r="389" spans="7:13" ht="19.5" hidden="1" customHeight="1">
      <c r="G389" s="36"/>
      <c r="H389" s="36"/>
      <c r="I389" s="36"/>
      <c r="J389" s="36"/>
      <c r="K389" s="36"/>
      <c r="L389" s="36"/>
      <c r="M389" s="36"/>
    </row>
    <row r="390" spans="7:13" ht="19.5" hidden="1" customHeight="1">
      <c r="G390" s="36"/>
      <c r="H390" s="36"/>
      <c r="I390" s="36"/>
      <c r="J390" s="36"/>
      <c r="K390" s="36"/>
      <c r="L390" s="36"/>
      <c r="M390" s="36"/>
    </row>
    <row r="391" spans="7:13" ht="19.5" hidden="1" customHeight="1">
      <c r="G391" s="36"/>
      <c r="H391" s="36"/>
      <c r="I391" s="36"/>
      <c r="J391" s="36"/>
      <c r="K391" s="36"/>
      <c r="L391" s="36"/>
      <c r="M391" s="36"/>
    </row>
    <row r="392" spans="7:13" ht="19.5" hidden="1" customHeight="1">
      <c r="G392" s="36"/>
      <c r="H392" s="36"/>
      <c r="I392" s="36"/>
      <c r="J392" s="36"/>
      <c r="K392" s="36"/>
      <c r="L392" s="36"/>
      <c r="M392" s="36"/>
    </row>
    <row r="393" spans="7:13" ht="19.5" hidden="1" customHeight="1">
      <c r="G393" s="36"/>
      <c r="H393" s="36"/>
      <c r="I393" s="36"/>
      <c r="J393" s="36"/>
      <c r="K393" s="36"/>
      <c r="L393" s="36"/>
      <c r="M393" s="36"/>
    </row>
    <row r="394" spans="7:13" ht="19.5" hidden="1" customHeight="1">
      <c r="G394" s="36"/>
      <c r="H394" s="36"/>
      <c r="I394" s="36"/>
      <c r="J394" s="36"/>
      <c r="K394" s="36"/>
      <c r="L394" s="36"/>
      <c r="M394" s="36"/>
    </row>
    <row r="395" spans="7:13" ht="19.5" hidden="1" customHeight="1">
      <c r="G395" s="36"/>
      <c r="H395" s="36"/>
      <c r="I395" s="36"/>
      <c r="J395" s="36"/>
      <c r="K395" s="36"/>
      <c r="L395" s="36"/>
      <c r="M395" s="36"/>
    </row>
    <row r="396" spans="7:13" ht="19.5" hidden="1" customHeight="1">
      <c r="G396" s="36"/>
      <c r="H396" s="36"/>
      <c r="I396" s="36"/>
      <c r="J396" s="36"/>
      <c r="K396" s="36"/>
      <c r="L396" s="36"/>
      <c r="M396" s="36"/>
    </row>
    <row r="397" spans="7:13" ht="19.5" hidden="1" customHeight="1">
      <c r="G397" s="36"/>
      <c r="H397" s="36"/>
      <c r="I397" s="36"/>
      <c r="J397" s="36"/>
      <c r="K397" s="36"/>
      <c r="L397" s="36"/>
      <c r="M397" s="36"/>
    </row>
    <row r="398" spans="7:13" ht="19.5" hidden="1" customHeight="1">
      <c r="G398" s="36"/>
      <c r="H398" s="36"/>
      <c r="I398" s="36"/>
      <c r="J398" s="36"/>
      <c r="K398" s="36"/>
      <c r="L398" s="36"/>
      <c r="M398" s="36"/>
    </row>
    <row r="399" spans="7:13" ht="19.5" hidden="1" customHeight="1">
      <c r="G399" s="36"/>
      <c r="H399" s="36"/>
      <c r="I399" s="36"/>
      <c r="J399" s="36"/>
      <c r="K399" s="36"/>
      <c r="L399" s="36"/>
      <c r="M399" s="36"/>
    </row>
    <row r="400" spans="7:13" ht="19.5" hidden="1" customHeight="1">
      <c r="G400" s="36"/>
      <c r="H400" s="36"/>
      <c r="I400" s="36"/>
      <c r="J400" s="36"/>
      <c r="K400" s="36"/>
      <c r="L400" s="36"/>
      <c r="M400" s="36"/>
    </row>
    <row r="401" spans="7:13" ht="19.5" hidden="1" customHeight="1">
      <c r="G401" s="36"/>
      <c r="H401" s="36"/>
      <c r="I401" s="36"/>
      <c r="J401" s="36"/>
      <c r="K401" s="36"/>
      <c r="L401" s="36"/>
      <c r="M401" s="36"/>
    </row>
    <row r="402" spans="7:13" ht="19.5" hidden="1" customHeight="1">
      <c r="G402" s="36"/>
      <c r="H402" s="36"/>
      <c r="I402" s="36"/>
      <c r="J402" s="36"/>
      <c r="K402" s="36"/>
      <c r="L402" s="36"/>
      <c r="M402" s="36"/>
    </row>
    <row r="403" spans="7:13" ht="19.5" hidden="1" customHeight="1">
      <c r="G403" s="36"/>
      <c r="H403" s="36"/>
      <c r="I403" s="36"/>
      <c r="J403" s="36"/>
      <c r="K403" s="36"/>
      <c r="L403" s="36"/>
      <c r="M403" s="36"/>
    </row>
    <row r="404" spans="7:13" ht="19.5" hidden="1" customHeight="1">
      <c r="G404" s="36"/>
      <c r="H404" s="36"/>
      <c r="I404" s="36"/>
      <c r="J404" s="36"/>
      <c r="K404" s="36"/>
      <c r="L404" s="36"/>
      <c r="M404" s="36"/>
    </row>
    <row r="405" spans="7:13" ht="19.5" hidden="1" customHeight="1">
      <c r="G405" s="36"/>
      <c r="H405" s="36"/>
      <c r="I405" s="36"/>
      <c r="J405" s="36"/>
      <c r="K405" s="36"/>
      <c r="L405" s="36"/>
      <c r="M405" s="36"/>
    </row>
    <row r="406" spans="7:13" ht="19.5" hidden="1" customHeight="1">
      <c r="G406" s="36"/>
      <c r="H406" s="36"/>
      <c r="I406" s="36"/>
      <c r="J406" s="36"/>
      <c r="K406" s="36"/>
      <c r="L406" s="36"/>
      <c r="M406" s="36"/>
    </row>
    <row r="407" spans="7:13" ht="19.5" hidden="1" customHeight="1">
      <c r="G407" s="36"/>
      <c r="H407" s="36"/>
      <c r="I407" s="36"/>
      <c r="J407" s="36"/>
      <c r="K407" s="36"/>
      <c r="L407" s="36"/>
      <c r="M407" s="36"/>
    </row>
    <row r="408" spans="7:13" ht="19.5" hidden="1" customHeight="1">
      <c r="G408" s="36"/>
      <c r="H408" s="36"/>
      <c r="I408" s="36"/>
      <c r="J408" s="36"/>
      <c r="K408" s="36"/>
      <c r="L408" s="36"/>
      <c r="M408" s="36"/>
    </row>
    <row r="409" spans="7:13" ht="19.5" hidden="1" customHeight="1">
      <c r="G409" s="36"/>
      <c r="H409" s="36"/>
      <c r="I409" s="36"/>
      <c r="J409" s="36"/>
      <c r="K409" s="36"/>
      <c r="L409" s="36"/>
      <c r="M409" s="36"/>
    </row>
    <row r="410" spans="7:13" ht="19.5" hidden="1" customHeight="1">
      <c r="G410" s="36"/>
      <c r="H410" s="36"/>
      <c r="I410" s="36"/>
      <c r="J410" s="36"/>
      <c r="K410" s="36"/>
      <c r="L410" s="36"/>
      <c r="M410" s="36"/>
    </row>
    <row r="411" spans="7:13" ht="19.5" hidden="1" customHeight="1">
      <c r="G411" s="36"/>
      <c r="H411" s="36"/>
      <c r="I411" s="36"/>
      <c r="J411" s="36"/>
      <c r="K411" s="36"/>
      <c r="L411" s="36"/>
      <c r="M411" s="36"/>
    </row>
    <row r="412" spans="7:13" ht="19.5" hidden="1" customHeight="1">
      <c r="G412" s="36"/>
      <c r="H412" s="36"/>
      <c r="I412" s="36"/>
      <c r="J412" s="36"/>
      <c r="K412" s="36"/>
      <c r="L412" s="36"/>
      <c r="M412" s="36"/>
    </row>
    <row r="413" spans="7:13" ht="19.5" hidden="1" customHeight="1">
      <c r="G413" s="36"/>
      <c r="H413" s="36"/>
      <c r="I413" s="36"/>
      <c r="J413" s="36"/>
      <c r="K413" s="36"/>
      <c r="L413" s="36"/>
      <c r="M413" s="36"/>
    </row>
    <row r="414" spans="7:13" ht="19.5" hidden="1" customHeight="1">
      <c r="G414" s="36"/>
      <c r="H414" s="36"/>
      <c r="I414" s="36"/>
      <c r="J414" s="36"/>
      <c r="K414" s="36"/>
      <c r="L414" s="36"/>
      <c r="M414" s="36"/>
    </row>
    <row r="415" spans="7:13" ht="19.5" hidden="1" customHeight="1">
      <c r="G415" s="36"/>
      <c r="H415" s="36"/>
      <c r="I415" s="36"/>
      <c r="J415" s="36"/>
      <c r="K415" s="36"/>
      <c r="L415" s="36"/>
      <c r="M415" s="36"/>
    </row>
    <row r="416" spans="7:13" ht="19.5" hidden="1" customHeight="1">
      <c r="G416" s="36"/>
      <c r="H416" s="36"/>
      <c r="I416" s="36"/>
      <c r="J416" s="36"/>
      <c r="K416" s="36"/>
      <c r="L416" s="36"/>
      <c r="M416" s="36"/>
    </row>
    <row r="417" spans="7:13" ht="19.5" hidden="1" customHeight="1">
      <c r="G417" s="36"/>
      <c r="H417" s="36"/>
      <c r="I417" s="36"/>
      <c r="J417" s="36"/>
      <c r="K417" s="36"/>
      <c r="L417" s="36"/>
      <c r="M417" s="36"/>
    </row>
    <row r="418" spans="7:13" ht="19.5" hidden="1" customHeight="1">
      <c r="G418" s="36"/>
      <c r="H418" s="36"/>
      <c r="I418" s="36"/>
      <c r="J418" s="36"/>
      <c r="K418" s="36"/>
      <c r="L418" s="36"/>
      <c r="M418" s="36"/>
    </row>
    <row r="419" spans="7:13" ht="19.5" hidden="1" customHeight="1">
      <c r="G419" s="36"/>
      <c r="H419" s="36"/>
      <c r="I419" s="36"/>
      <c r="J419" s="36"/>
      <c r="K419" s="36"/>
      <c r="L419" s="36"/>
      <c r="M419" s="36"/>
    </row>
    <row r="420" spans="7:13" ht="19.5" hidden="1" customHeight="1">
      <c r="G420" s="36"/>
      <c r="H420" s="36"/>
      <c r="I420" s="36"/>
      <c r="J420" s="36"/>
      <c r="K420" s="36"/>
      <c r="L420" s="36"/>
      <c r="M420" s="36"/>
    </row>
    <row r="421" spans="7:13" ht="19.5" hidden="1" customHeight="1">
      <c r="G421" s="36"/>
      <c r="H421" s="36"/>
      <c r="I421" s="36"/>
      <c r="J421" s="36"/>
      <c r="K421" s="36"/>
      <c r="L421" s="36"/>
      <c r="M421" s="36"/>
    </row>
    <row r="422" spans="7:13" ht="19.5" hidden="1" customHeight="1">
      <c r="G422" s="36"/>
      <c r="H422" s="36"/>
      <c r="I422" s="36"/>
      <c r="J422" s="36"/>
      <c r="K422" s="36"/>
      <c r="L422" s="36"/>
      <c r="M422" s="36"/>
    </row>
    <row r="423" spans="7:13" ht="19.5" hidden="1" customHeight="1">
      <c r="G423" s="36"/>
      <c r="H423" s="36"/>
      <c r="I423" s="36"/>
      <c r="J423" s="36"/>
      <c r="K423" s="36"/>
      <c r="L423" s="36"/>
      <c r="M423" s="36"/>
    </row>
    <row r="424" spans="7:13" ht="19.5" hidden="1" customHeight="1">
      <c r="G424" s="36"/>
      <c r="H424" s="36"/>
      <c r="I424" s="36"/>
      <c r="J424" s="36"/>
      <c r="K424" s="36"/>
      <c r="L424" s="36"/>
      <c r="M424" s="36"/>
    </row>
    <row r="425" spans="7:13" ht="19.5" hidden="1" customHeight="1">
      <c r="G425" s="36"/>
      <c r="H425" s="36"/>
      <c r="I425" s="36"/>
      <c r="J425" s="36"/>
      <c r="K425" s="36"/>
      <c r="L425" s="36"/>
      <c r="M425" s="36"/>
    </row>
    <row r="426" spans="7:13" ht="19.5" hidden="1" customHeight="1">
      <c r="G426" s="36"/>
      <c r="H426" s="36"/>
      <c r="I426" s="36"/>
      <c r="J426" s="36"/>
      <c r="K426" s="36"/>
      <c r="L426" s="36"/>
      <c r="M426" s="36"/>
    </row>
    <row r="427" spans="7:13" ht="19.5" hidden="1" customHeight="1">
      <c r="G427" s="36"/>
      <c r="H427" s="36"/>
      <c r="I427" s="36"/>
      <c r="J427" s="36"/>
      <c r="K427" s="36"/>
      <c r="L427" s="36"/>
      <c r="M427" s="36"/>
    </row>
    <row r="428" spans="7:13" ht="19.5" hidden="1" customHeight="1">
      <c r="G428" s="36"/>
      <c r="H428" s="36"/>
      <c r="I428" s="36"/>
      <c r="J428" s="36"/>
      <c r="K428" s="36"/>
      <c r="L428" s="36"/>
      <c r="M428" s="36"/>
    </row>
    <row r="429" spans="7:13" ht="19.5" hidden="1" customHeight="1">
      <c r="G429" s="36"/>
      <c r="H429" s="36"/>
      <c r="I429" s="36"/>
      <c r="J429" s="36"/>
      <c r="K429" s="36"/>
      <c r="L429" s="36"/>
      <c r="M429" s="36"/>
    </row>
    <row r="430" spans="7:13" ht="19.5" hidden="1" customHeight="1">
      <c r="G430" s="36"/>
      <c r="H430" s="36"/>
      <c r="I430" s="36"/>
      <c r="J430" s="36"/>
      <c r="K430" s="36"/>
      <c r="L430" s="36"/>
      <c r="M430" s="36"/>
    </row>
    <row r="431" spans="7:13" ht="19.5" hidden="1" customHeight="1">
      <c r="G431" s="36"/>
      <c r="H431" s="36"/>
      <c r="I431" s="36"/>
      <c r="J431" s="36"/>
      <c r="K431" s="36"/>
      <c r="L431" s="36"/>
      <c r="M431" s="36"/>
    </row>
    <row r="432" spans="7:13" ht="19.5" hidden="1" customHeight="1">
      <c r="G432" s="36"/>
      <c r="H432" s="36"/>
      <c r="I432" s="36"/>
      <c r="J432" s="36"/>
      <c r="K432" s="36"/>
      <c r="L432" s="36"/>
      <c r="M432" s="36"/>
    </row>
    <row r="433" spans="7:13" ht="19.5" hidden="1" customHeight="1">
      <c r="G433" s="36"/>
      <c r="H433" s="36"/>
      <c r="I433" s="36"/>
      <c r="J433" s="36"/>
      <c r="K433" s="36"/>
      <c r="L433" s="36"/>
      <c r="M433" s="36"/>
    </row>
    <row r="434" spans="7:13" ht="19.5" hidden="1" customHeight="1">
      <c r="G434" s="36"/>
      <c r="H434" s="36"/>
      <c r="I434" s="36"/>
      <c r="J434" s="36"/>
      <c r="K434" s="36"/>
      <c r="L434" s="36"/>
      <c r="M434" s="36"/>
    </row>
    <row r="435" spans="7:13" ht="19.5" hidden="1" customHeight="1">
      <c r="G435" s="36"/>
      <c r="H435" s="36"/>
      <c r="I435" s="36"/>
      <c r="J435" s="36"/>
      <c r="K435" s="36"/>
      <c r="L435" s="36"/>
      <c r="M435" s="36"/>
    </row>
    <row r="436" spans="7:13" ht="19.5" hidden="1" customHeight="1">
      <c r="G436" s="36"/>
      <c r="H436" s="36"/>
      <c r="I436" s="36"/>
      <c r="J436" s="36"/>
      <c r="K436" s="36"/>
      <c r="L436" s="36"/>
      <c r="M436" s="36"/>
    </row>
    <row r="437" spans="7:13" ht="19.5" hidden="1" customHeight="1">
      <c r="G437" s="36"/>
      <c r="H437" s="36"/>
      <c r="I437" s="36"/>
      <c r="J437" s="36"/>
      <c r="K437" s="36"/>
      <c r="L437" s="36"/>
      <c r="M437" s="36"/>
    </row>
    <row r="438" spans="7:13" ht="19.5" hidden="1" customHeight="1">
      <c r="G438" s="36"/>
      <c r="H438" s="36"/>
      <c r="I438" s="36"/>
      <c r="J438" s="36"/>
      <c r="K438" s="36"/>
      <c r="L438" s="36"/>
      <c r="M438" s="36"/>
    </row>
    <row r="439" spans="7:13" ht="19.5" hidden="1" customHeight="1">
      <c r="G439" s="36"/>
      <c r="H439" s="36"/>
      <c r="I439" s="36"/>
      <c r="J439" s="36"/>
      <c r="K439" s="36"/>
      <c r="L439" s="36"/>
      <c r="M439" s="36"/>
    </row>
    <row r="440" spans="7:13" ht="19.5" hidden="1" customHeight="1">
      <c r="G440" s="36"/>
      <c r="H440" s="36"/>
      <c r="I440" s="36"/>
      <c r="J440" s="36"/>
      <c r="K440" s="36"/>
      <c r="L440" s="36"/>
      <c r="M440" s="36"/>
    </row>
    <row r="441" spans="7:13" ht="19.5" hidden="1" customHeight="1">
      <c r="G441" s="36"/>
      <c r="H441" s="36"/>
      <c r="I441" s="36"/>
      <c r="J441" s="36"/>
      <c r="K441" s="36"/>
      <c r="L441" s="36"/>
      <c r="M441" s="36"/>
    </row>
    <row r="442" spans="7:13" ht="19.5" hidden="1" customHeight="1">
      <c r="G442" s="36"/>
      <c r="H442" s="36"/>
      <c r="I442" s="36"/>
      <c r="J442" s="36"/>
      <c r="K442" s="36"/>
      <c r="L442" s="36"/>
      <c r="M442" s="36"/>
    </row>
    <row r="443" spans="7:13" ht="19.5" hidden="1" customHeight="1">
      <c r="G443" s="36"/>
      <c r="H443" s="36"/>
      <c r="I443" s="36"/>
      <c r="J443" s="36"/>
      <c r="K443" s="36"/>
      <c r="L443" s="36"/>
      <c r="M443" s="36"/>
    </row>
    <row r="444" spans="7:13" ht="19.5" hidden="1" customHeight="1">
      <c r="G444" s="36"/>
      <c r="H444" s="36"/>
      <c r="I444" s="36"/>
      <c r="J444" s="36"/>
      <c r="K444" s="36"/>
      <c r="L444" s="36"/>
      <c r="M444" s="36"/>
    </row>
    <row r="445" spans="7:13" ht="19.5" hidden="1" customHeight="1">
      <c r="G445" s="36"/>
      <c r="H445" s="36"/>
      <c r="I445" s="36"/>
      <c r="J445" s="36"/>
      <c r="K445" s="36"/>
      <c r="L445" s="36"/>
      <c r="M445" s="36"/>
    </row>
    <row r="446" spans="7:13" ht="19.5" hidden="1" customHeight="1">
      <c r="G446" s="36"/>
      <c r="H446" s="36"/>
      <c r="I446" s="36"/>
      <c r="J446" s="36"/>
      <c r="K446" s="36"/>
      <c r="L446" s="36"/>
      <c r="M446" s="36"/>
    </row>
    <row r="447" spans="7:13" ht="19.5" hidden="1" customHeight="1">
      <c r="G447" s="36"/>
      <c r="H447" s="36"/>
      <c r="I447" s="36"/>
      <c r="J447" s="36"/>
      <c r="K447" s="36"/>
      <c r="L447" s="36"/>
      <c r="M447" s="36"/>
    </row>
    <row r="448" spans="7:13" ht="19.5" hidden="1" customHeight="1">
      <c r="G448" s="36"/>
      <c r="H448" s="36"/>
      <c r="I448" s="36"/>
      <c r="J448" s="36"/>
      <c r="K448" s="36"/>
      <c r="L448" s="36"/>
      <c r="M448" s="36"/>
    </row>
    <row r="449" spans="7:13" ht="19.5" hidden="1" customHeight="1">
      <c r="G449" s="36"/>
      <c r="H449" s="36"/>
      <c r="I449" s="36"/>
      <c r="J449" s="36"/>
      <c r="K449" s="36"/>
      <c r="L449" s="36"/>
      <c r="M449" s="36"/>
    </row>
    <row r="450" spans="7:13" ht="19.5" hidden="1" customHeight="1">
      <c r="G450" s="36"/>
      <c r="H450" s="36"/>
      <c r="I450" s="36"/>
      <c r="J450" s="36"/>
      <c r="K450" s="36"/>
      <c r="L450" s="36"/>
      <c r="M450" s="36"/>
    </row>
    <row r="451" spans="7:13" ht="19.5" hidden="1" customHeight="1">
      <c r="G451" s="36"/>
      <c r="H451" s="36"/>
      <c r="I451" s="36"/>
      <c r="J451" s="36"/>
      <c r="K451" s="36"/>
      <c r="L451" s="36"/>
      <c r="M451" s="36"/>
    </row>
    <row r="452" spans="7:13" ht="19.5" hidden="1" customHeight="1">
      <c r="G452" s="36"/>
      <c r="H452" s="36"/>
      <c r="I452" s="36"/>
      <c r="J452" s="36"/>
      <c r="K452" s="36"/>
      <c r="L452" s="36"/>
      <c r="M452" s="36"/>
    </row>
    <row r="453" spans="7:13" ht="19.5" hidden="1" customHeight="1">
      <c r="G453" s="36"/>
      <c r="H453" s="36"/>
      <c r="I453" s="36"/>
      <c r="J453" s="36"/>
      <c r="K453" s="36"/>
      <c r="L453" s="36"/>
      <c r="M453" s="36"/>
    </row>
    <row r="454" spans="7:13" ht="19.5" hidden="1" customHeight="1">
      <c r="G454" s="36"/>
      <c r="H454" s="36"/>
      <c r="I454" s="36"/>
      <c r="J454" s="36"/>
      <c r="K454" s="36"/>
      <c r="L454" s="36"/>
      <c r="M454" s="36"/>
    </row>
    <row r="455" spans="7:13" ht="19.5" hidden="1" customHeight="1">
      <c r="G455" s="36"/>
      <c r="H455" s="36"/>
      <c r="I455" s="36"/>
      <c r="J455" s="36"/>
      <c r="K455" s="36"/>
      <c r="L455" s="36"/>
      <c r="M455" s="36"/>
    </row>
    <row r="456" spans="7:13" ht="19.5" hidden="1" customHeight="1">
      <c r="G456" s="36"/>
      <c r="H456" s="36"/>
      <c r="I456" s="36"/>
      <c r="J456" s="36"/>
      <c r="K456" s="36"/>
      <c r="L456" s="36"/>
      <c r="M456" s="36"/>
    </row>
    <row r="457" spans="7:13" ht="19.5" hidden="1" customHeight="1">
      <c r="G457" s="36"/>
      <c r="H457" s="36"/>
      <c r="I457" s="36"/>
      <c r="J457" s="36"/>
      <c r="K457" s="36"/>
      <c r="L457" s="36"/>
      <c r="M457" s="36"/>
    </row>
    <row r="458" spans="7:13" ht="19.5" hidden="1" customHeight="1">
      <c r="G458" s="36"/>
      <c r="H458" s="36"/>
      <c r="I458" s="36"/>
      <c r="J458" s="36"/>
      <c r="K458" s="36"/>
      <c r="L458" s="36"/>
      <c r="M458" s="36"/>
    </row>
    <row r="459" spans="7:13" ht="19.5" hidden="1" customHeight="1">
      <c r="G459" s="36"/>
      <c r="H459" s="36"/>
      <c r="I459" s="36"/>
      <c r="J459" s="36"/>
      <c r="K459" s="36"/>
      <c r="L459" s="36"/>
      <c r="M459" s="36"/>
    </row>
    <row r="460" spans="7:13" ht="19.5" hidden="1" customHeight="1">
      <c r="G460" s="36"/>
      <c r="H460" s="36"/>
      <c r="I460" s="36"/>
      <c r="J460" s="36"/>
      <c r="K460" s="36"/>
      <c r="L460" s="36"/>
      <c r="M460" s="36"/>
    </row>
    <row r="461" spans="7:13" ht="19.5" hidden="1" customHeight="1">
      <c r="G461" s="36"/>
      <c r="H461" s="36"/>
      <c r="I461" s="36"/>
      <c r="J461" s="36"/>
      <c r="K461" s="36"/>
      <c r="L461" s="36"/>
      <c r="M461" s="36"/>
    </row>
    <row r="462" spans="7:13" ht="19.5" hidden="1" customHeight="1">
      <c r="G462" s="36"/>
      <c r="H462" s="36"/>
      <c r="I462" s="36"/>
      <c r="J462" s="36"/>
      <c r="K462" s="36"/>
      <c r="L462" s="36"/>
      <c r="M462" s="36"/>
    </row>
    <row r="463" spans="7:13" ht="19.5" hidden="1" customHeight="1">
      <c r="G463" s="36"/>
      <c r="H463" s="36"/>
      <c r="I463" s="36"/>
      <c r="J463" s="36"/>
      <c r="K463" s="36"/>
      <c r="L463" s="36"/>
      <c r="M463" s="36"/>
    </row>
    <row r="464" spans="7:13" ht="19.5" hidden="1" customHeight="1">
      <c r="G464" s="36"/>
      <c r="H464" s="36"/>
      <c r="I464" s="36"/>
      <c r="J464" s="36"/>
      <c r="K464" s="36"/>
      <c r="L464" s="36"/>
      <c r="M464" s="36"/>
    </row>
    <row r="465" spans="7:13" ht="19.5" hidden="1" customHeight="1">
      <c r="G465" s="36"/>
      <c r="H465" s="36"/>
      <c r="I465" s="36"/>
      <c r="J465" s="36"/>
      <c r="K465" s="36"/>
      <c r="L465" s="36"/>
      <c r="M465" s="36"/>
    </row>
    <row r="466" spans="7:13" ht="19.5" hidden="1" customHeight="1">
      <c r="G466" s="36"/>
      <c r="H466" s="36"/>
      <c r="I466" s="36"/>
      <c r="J466" s="36"/>
      <c r="K466" s="36"/>
      <c r="L466" s="36"/>
      <c r="M466" s="36"/>
    </row>
    <row r="467" spans="7:13" ht="19.5" hidden="1" customHeight="1">
      <c r="G467" s="36"/>
      <c r="H467" s="36"/>
      <c r="I467" s="36"/>
      <c r="J467" s="36"/>
      <c r="K467" s="36"/>
      <c r="L467" s="36"/>
      <c r="M467" s="36"/>
    </row>
    <row r="468" spans="7:13" ht="19.5" hidden="1" customHeight="1">
      <c r="G468" s="36"/>
      <c r="H468" s="36"/>
      <c r="I468" s="36"/>
      <c r="J468" s="36"/>
      <c r="K468" s="36"/>
      <c r="L468" s="36"/>
      <c r="M468" s="36"/>
    </row>
    <row r="469" spans="7:13" ht="19.5" hidden="1" customHeight="1">
      <c r="G469" s="36"/>
      <c r="H469" s="36"/>
      <c r="I469" s="36"/>
      <c r="J469" s="36"/>
      <c r="K469" s="36"/>
      <c r="L469" s="36"/>
      <c r="M469" s="36"/>
    </row>
    <row r="470" spans="7:13" ht="19.5" hidden="1" customHeight="1">
      <c r="G470" s="36"/>
      <c r="H470" s="36"/>
      <c r="I470" s="36"/>
      <c r="J470" s="36"/>
      <c r="K470" s="36"/>
      <c r="L470" s="36"/>
      <c r="M470" s="36"/>
    </row>
    <row r="471" spans="7:13" ht="19.5" hidden="1" customHeight="1">
      <c r="G471" s="36"/>
      <c r="H471" s="36"/>
      <c r="I471" s="36"/>
      <c r="J471" s="36"/>
      <c r="K471" s="36"/>
      <c r="L471" s="36"/>
      <c r="M471" s="36"/>
    </row>
    <row r="472" spans="7:13" ht="19.5" hidden="1" customHeight="1">
      <c r="G472" s="36"/>
      <c r="H472" s="36"/>
      <c r="I472" s="36"/>
      <c r="J472" s="36"/>
      <c r="K472" s="36"/>
      <c r="L472" s="36"/>
      <c r="M472" s="36"/>
    </row>
    <row r="473" spans="7:13" ht="19.5" hidden="1" customHeight="1">
      <c r="G473" s="36"/>
      <c r="H473" s="36"/>
      <c r="I473" s="36"/>
      <c r="J473" s="36"/>
      <c r="K473" s="36"/>
      <c r="L473" s="36"/>
      <c r="M473" s="36"/>
    </row>
    <row r="474" spans="7:13" ht="19.5" hidden="1" customHeight="1">
      <c r="G474" s="36"/>
      <c r="H474" s="36"/>
      <c r="I474" s="36"/>
      <c r="J474" s="36"/>
      <c r="K474" s="36"/>
      <c r="L474" s="36"/>
      <c r="M474" s="36"/>
    </row>
    <row r="475" spans="7:13" ht="19.5" hidden="1" customHeight="1">
      <c r="G475" s="36"/>
      <c r="H475" s="36"/>
      <c r="I475" s="36"/>
      <c r="J475" s="36"/>
      <c r="K475" s="36"/>
      <c r="L475" s="36"/>
      <c r="M475" s="36"/>
    </row>
    <row r="476" spans="7:13" ht="19.5" hidden="1" customHeight="1">
      <c r="G476" s="36"/>
      <c r="H476" s="36"/>
      <c r="I476" s="36"/>
      <c r="J476" s="36"/>
      <c r="K476" s="36"/>
      <c r="L476" s="36"/>
      <c r="M476" s="36"/>
    </row>
    <row r="477" spans="7:13" ht="19.5" hidden="1" customHeight="1">
      <c r="G477" s="36"/>
      <c r="H477" s="36"/>
      <c r="I477" s="36"/>
      <c r="J477" s="36"/>
      <c r="K477" s="36"/>
      <c r="L477" s="36"/>
      <c r="M477" s="36"/>
    </row>
    <row r="478" spans="7:13" ht="19.5" hidden="1" customHeight="1">
      <c r="G478" s="36"/>
      <c r="H478" s="36"/>
      <c r="I478" s="36"/>
      <c r="J478" s="36"/>
      <c r="K478" s="36"/>
      <c r="L478" s="36"/>
      <c r="M478" s="36"/>
    </row>
    <row r="479" spans="7:13" ht="19.5" hidden="1" customHeight="1">
      <c r="G479" s="36"/>
      <c r="H479" s="36"/>
      <c r="I479" s="36"/>
      <c r="J479" s="36"/>
      <c r="K479" s="36"/>
      <c r="L479" s="36"/>
      <c r="M479" s="36"/>
    </row>
    <row r="480" spans="7:13" ht="19.5" hidden="1" customHeight="1">
      <c r="G480" s="36"/>
      <c r="H480" s="36"/>
      <c r="I480" s="36"/>
      <c r="J480" s="36"/>
      <c r="K480" s="36"/>
      <c r="L480" s="36"/>
      <c r="M480" s="36"/>
    </row>
    <row r="481" spans="7:13" ht="19.5" hidden="1" customHeight="1">
      <c r="G481" s="36"/>
      <c r="H481" s="36"/>
      <c r="I481" s="36"/>
      <c r="J481" s="36"/>
      <c r="K481" s="36"/>
      <c r="L481" s="36"/>
      <c r="M481" s="36"/>
    </row>
    <row r="482" spans="7:13" ht="19.5" hidden="1" customHeight="1">
      <c r="G482" s="36"/>
      <c r="H482" s="36"/>
      <c r="I482" s="36"/>
      <c r="J482" s="36"/>
      <c r="K482" s="36"/>
      <c r="L482" s="36"/>
      <c r="M482" s="36"/>
    </row>
    <row r="483" spans="7:13" ht="19.5" hidden="1" customHeight="1">
      <c r="G483" s="36"/>
      <c r="H483" s="36"/>
      <c r="I483" s="36"/>
      <c r="J483" s="36"/>
      <c r="K483" s="36"/>
      <c r="L483" s="36"/>
      <c r="M483" s="36"/>
    </row>
    <row r="484" spans="7:13" ht="19.5" hidden="1" customHeight="1">
      <c r="G484" s="36"/>
      <c r="H484" s="36"/>
      <c r="I484" s="36"/>
      <c r="J484" s="36"/>
      <c r="K484" s="36"/>
      <c r="L484" s="36"/>
      <c r="M484" s="36"/>
    </row>
    <row r="485" spans="7:13" ht="19.5" hidden="1" customHeight="1">
      <c r="G485" s="36"/>
      <c r="H485" s="36"/>
      <c r="I485" s="36"/>
      <c r="J485" s="36"/>
      <c r="K485" s="36"/>
      <c r="L485" s="36"/>
      <c r="M485" s="36"/>
    </row>
    <row r="486" spans="7:13" ht="19.5" hidden="1" customHeight="1">
      <c r="G486" s="36"/>
      <c r="H486" s="36"/>
      <c r="I486" s="36"/>
      <c r="J486" s="36"/>
      <c r="K486" s="36"/>
      <c r="L486" s="36"/>
      <c r="M486" s="36"/>
    </row>
    <row r="487" spans="7:13" ht="19.5" hidden="1" customHeight="1">
      <c r="G487" s="36"/>
      <c r="H487" s="36"/>
      <c r="I487" s="36"/>
      <c r="J487" s="36"/>
      <c r="K487" s="36"/>
      <c r="L487" s="36"/>
      <c r="M487" s="36"/>
    </row>
    <row r="488" spans="7:13" ht="19.5" hidden="1" customHeight="1">
      <c r="G488" s="36"/>
      <c r="H488" s="36"/>
      <c r="I488" s="36"/>
      <c r="J488" s="36"/>
      <c r="K488" s="36"/>
      <c r="L488" s="36"/>
      <c r="M488" s="36"/>
    </row>
    <row r="489" spans="7:13" ht="19.5" hidden="1" customHeight="1">
      <c r="G489" s="36"/>
      <c r="H489" s="36"/>
      <c r="I489" s="36"/>
      <c r="J489" s="36"/>
      <c r="K489" s="36"/>
      <c r="L489" s="36"/>
      <c r="M489" s="36"/>
    </row>
    <row r="490" spans="7:13" ht="19.5" hidden="1" customHeight="1">
      <c r="G490" s="36"/>
      <c r="H490" s="36"/>
      <c r="I490" s="36"/>
      <c r="J490" s="36"/>
      <c r="K490" s="36"/>
      <c r="L490" s="36"/>
      <c r="M490" s="36"/>
    </row>
    <row r="491" spans="7:13" ht="19.5" hidden="1" customHeight="1">
      <c r="G491" s="36"/>
      <c r="H491" s="36"/>
      <c r="I491" s="36"/>
      <c r="J491" s="36"/>
      <c r="K491" s="36"/>
      <c r="L491" s="36"/>
      <c r="M491" s="36"/>
    </row>
    <row r="492" spans="7:13" ht="19.5" hidden="1" customHeight="1">
      <c r="G492" s="36"/>
      <c r="H492" s="36"/>
      <c r="I492" s="36"/>
      <c r="J492" s="36"/>
      <c r="K492" s="36"/>
      <c r="L492" s="36"/>
      <c r="M492" s="36"/>
    </row>
    <row r="493" spans="7:13" ht="19.5" hidden="1" customHeight="1">
      <c r="G493" s="36"/>
      <c r="H493" s="36"/>
      <c r="I493" s="36"/>
      <c r="J493" s="36"/>
      <c r="K493" s="36"/>
      <c r="L493" s="36"/>
      <c r="M493" s="36"/>
    </row>
    <row r="494" spans="7:13" ht="19.5" hidden="1" customHeight="1">
      <c r="G494" s="36"/>
      <c r="H494" s="36"/>
      <c r="I494" s="36"/>
      <c r="J494" s="36"/>
      <c r="K494" s="36"/>
      <c r="L494" s="36"/>
      <c r="M494" s="36"/>
    </row>
    <row r="495" spans="7:13" ht="19.5" hidden="1" customHeight="1">
      <c r="G495" s="36"/>
      <c r="H495" s="36"/>
      <c r="I495" s="36"/>
      <c r="J495" s="36"/>
      <c r="K495" s="36"/>
      <c r="L495" s="36"/>
      <c r="M495" s="36"/>
    </row>
    <row r="496" spans="7:13" ht="19.5" hidden="1" customHeight="1">
      <c r="G496" s="36"/>
      <c r="H496" s="36"/>
      <c r="I496" s="36"/>
      <c r="J496" s="36"/>
      <c r="K496" s="36"/>
      <c r="L496" s="36"/>
      <c r="M496" s="36"/>
    </row>
    <row r="497" spans="7:13" ht="19.5" hidden="1" customHeight="1">
      <c r="G497" s="36"/>
      <c r="H497" s="36"/>
      <c r="I497" s="36"/>
      <c r="J497" s="36"/>
      <c r="K497" s="36"/>
      <c r="L497" s="36"/>
      <c r="M497" s="36"/>
    </row>
    <row r="498" spans="7:13" ht="19.5" hidden="1" customHeight="1">
      <c r="G498" s="36"/>
      <c r="H498" s="36"/>
      <c r="I498" s="36"/>
      <c r="J498" s="36"/>
      <c r="K498" s="36"/>
      <c r="L498" s="36"/>
      <c r="M498" s="36"/>
    </row>
    <row r="499" spans="7:13" ht="19.5" hidden="1" customHeight="1">
      <c r="G499" s="36"/>
      <c r="H499" s="36"/>
      <c r="I499" s="36"/>
      <c r="J499" s="36"/>
      <c r="K499" s="36"/>
      <c r="L499" s="36"/>
      <c r="M499" s="36"/>
    </row>
    <row r="500" spans="7:13" ht="19.5" hidden="1" customHeight="1">
      <c r="G500" s="36"/>
      <c r="H500" s="36"/>
      <c r="I500" s="36"/>
      <c r="J500" s="36"/>
      <c r="K500" s="36"/>
      <c r="L500" s="36"/>
      <c r="M500" s="36"/>
    </row>
    <row r="501" spans="7:13" ht="19.5" hidden="1" customHeight="1">
      <c r="G501" s="36"/>
      <c r="H501" s="36"/>
      <c r="I501" s="36"/>
      <c r="J501" s="36"/>
      <c r="K501" s="36"/>
      <c r="L501" s="36"/>
      <c r="M501" s="36"/>
    </row>
    <row r="502" spans="7:13" ht="19.5" hidden="1" customHeight="1">
      <c r="G502" s="36"/>
      <c r="H502" s="36"/>
      <c r="I502" s="36"/>
      <c r="J502" s="36"/>
      <c r="K502" s="36"/>
      <c r="L502" s="36"/>
      <c r="M502" s="36"/>
    </row>
    <row r="503" spans="7:13" ht="19.5" hidden="1" customHeight="1">
      <c r="G503" s="36"/>
      <c r="H503" s="36"/>
      <c r="I503" s="36"/>
      <c r="J503" s="36"/>
      <c r="K503" s="36"/>
      <c r="L503" s="36"/>
      <c r="M503" s="36"/>
    </row>
    <row r="504" spans="7:13" ht="19.5" hidden="1" customHeight="1">
      <c r="G504" s="36"/>
      <c r="H504" s="36"/>
      <c r="I504" s="36"/>
      <c r="J504" s="36"/>
      <c r="K504" s="36"/>
      <c r="L504" s="36"/>
      <c r="M504" s="36"/>
    </row>
    <row r="505" spans="7:13" ht="19.5" hidden="1" customHeight="1">
      <c r="G505" s="36"/>
      <c r="H505" s="36"/>
      <c r="I505" s="36"/>
      <c r="J505" s="36"/>
      <c r="K505" s="36"/>
      <c r="L505" s="36"/>
      <c r="M505" s="36"/>
    </row>
    <row r="506" spans="7:13" ht="19.5" hidden="1" customHeight="1">
      <c r="G506" s="36"/>
      <c r="H506" s="36"/>
      <c r="I506" s="36"/>
      <c r="J506" s="36"/>
      <c r="K506" s="36"/>
      <c r="L506" s="36"/>
      <c r="M506" s="36"/>
    </row>
    <row r="507" spans="7:13" ht="19.5" hidden="1" customHeight="1">
      <c r="G507" s="36"/>
      <c r="H507" s="36"/>
      <c r="I507" s="36"/>
      <c r="J507" s="36"/>
      <c r="K507" s="36"/>
      <c r="L507" s="36"/>
      <c r="M507" s="36"/>
    </row>
    <row r="508" spans="7:13" ht="19.5" hidden="1" customHeight="1">
      <c r="G508" s="36"/>
      <c r="H508" s="36"/>
      <c r="I508" s="36"/>
      <c r="J508" s="36"/>
      <c r="K508" s="36"/>
      <c r="L508" s="36"/>
      <c r="M508" s="36"/>
    </row>
    <row r="509" spans="7:13" ht="19.5" hidden="1" customHeight="1">
      <c r="G509" s="36"/>
      <c r="H509" s="36"/>
      <c r="I509" s="36"/>
      <c r="J509" s="36"/>
      <c r="K509" s="36"/>
      <c r="L509" s="36"/>
      <c r="M509" s="36"/>
    </row>
    <row r="510" spans="7:13" ht="19.5" hidden="1" customHeight="1">
      <c r="G510" s="36"/>
      <c r="H510" s="36"/>
      <c r="I510" s="36"/>
      <c r="J510" s="36"/>
      <c r="K510" s="36"/>
      <c r="L510" s="36"/>
      <c r="M510" s="36"/>
    </row>
    <row r="511" spans="7:13" ht="19.5" hidden="1" customHeight="1">
      <c r="G511" s="36"/>
      <c r="H511" s="36"/>
      <c r="I511" s="36"/>
      <c r="J511" s="36"/>
      <c r="K511" s="36"/>
      <c r="L511" s="36"/>
      <c r="M511" s="36"/>
    </row>
    <row r="512" spans="7:13" ht="19.5" hidden="1" customHeight="1">
      <c r="G512" s="36"/>
      <c r="H512" s="36"/>
      <c r="I512" s="36"/>
      <c r="J512" s="36"/>
      <c r="K512" s="36"/>
      <c r="L512" s="36"/>
      <c r="M512" s="36"/>
    </row>
    <row r="513" spans="7:13" ht="19.5" hidden="1" customHeight="1">
      <c r="G513" s="36"/>
      <c r="H513" s="36"/>
      <c r="I513" s="36"/>
      <c r="J513" s="36"/>
      <c r="K513" s="36"/>
      <c r="L513" s="36"/>
      <c r="M513" s="36"/>
    </row>
    <row r="514" spans="7:13" ht="19.5" hidden="1" customHeight="1">
      <c r="G514" s="36"/>
      <c r="H514" s="36"/>
      <c r="I514" s="36"/>
      <c r="J514" s="36"/>
      <c r="K514" s="36"/>
      <c r="L514" s="36"/>
      <c r="M514" s="36"/>
    </row>
    <row r="515" spans="7:13" ht="19.5" hidden="1" customHeight="1">
      <c r="G515" s="36"/>
      <c r="H515" s="36"/>
      <c r="I515" s="36"/>
      <c r="J515" s="36"/>
      <c r="K515" s="36"/>
      <c r="L515" s="36"/>
      <c r="M515" s="36"/>
    </row>
    <row r="516" spans="7:13" ht="19.5" hidden="1" customHeight="1">
      <c r="G516" s="36"/>
      <c r="H516" s="36"/>
      <c r="I516" s="36"/>
      <c r="J516" s="36"/>
      <c r="K516" s="36"/>
      <c r="L516" s="36"/>
      <c r="M516" s="36"/>
    </row>
    <row r="517" spans="7:13" ht="19.5" hidden="1" customHeight="1">
      <c r="G517" s="36"/>
      <c r="H517" s="36"/>
      <c r="I517" s="36"/>
      <c r="J517" s="36"/>
      <c r="K517" s="36"/>
      <c r="L517" s="36"/>
      <c r="M517" s="36"/>
    </row>
    <row r="518" spans="7:13" ht="19.5" hidden="1" customHeight="1">
      <c r="G518" s="36"/>
      <c r="H518" s="36"/>
      <c r="I518" s="36"/>
      <c r="J518" s="36"/>
      <c r="K518" s="36"/>
      <c r="L518" s="36"/>
      <c r="M518" s="36"/>
    </row>
    <row r="519" spans="7:13" ht="19.5" hidden="1" customHeight="1">
      <c r="G519" s="36"/>
      <c r="H519" s="36"/>
      <c r="I519" s="36"/>
      <c r="J519" s="36"/>
      <c r="K519" s="36"/>
      <c r="L519" s="36"/>
      <c r="M519" s="36"/>
    </row>
    <row r="520" spans="7:13" ht="19.5" hidden="1" customHeight="1">
      <c r="G520" s="36"/>
      <c r="H520" s="36"/>
      <c r="I520" s="36"/>
      <c r="J520" s="36"/>
      <c r="K520" s="36"/>
      <c r="L520" s="36"/>
      <c r="M520" s="36"/>
    </row>
    <row r="521" spans="7:13" ht="19.5" hidden="1" customHeight="1">
      <c r="G521" s="36"/>
      <c r="H521" s="36"/>
      <c r="I521" s="36"/>
      <c r="J521" s="36"/>
      <c r="K521" s="36"/>
      <c r="L521" s="36"/>
      <c r="M521" s="36"/>
    </row>
    <row r="522" spans="7:13" ht="19.5" hidden="1" customHeight="1">
      <c r="G522" s="36"/>
      <c r="H522" s="36"/>
      <c r="I522" s="36"/>
      <c r="J522" s="36"/>
      <c r="K522" s="36"/>
      <c r="L522" s="36"/>
      <c r="M522" s="36"/>
    </row>
    <row r="523" spans="7:13" ht="19.5" hidden="1" customHeight="1">
      <c r="G523" s="36"/>
      <c r="H523" s="36"/>
      <c r="I523" s="36"/>
      <c r="J523" s="36"/>
      <c r="K523" s="36"/>
      <c r="L523" s="36"/>
      <c r="M523" s="36"/>
    </row>
    <row r="524" spans="7:13" ht="19.5" hidden="1" customHeight="1">
      <c r="G524" s="36"/>
      <c r="H524" s="36"/>
      <c r="I524" s="36"/>
      <c r="J524" s="36"/>
      <c r="K524" s="36"/>
      <c r="L524" s="36"/>
      <c r="M524" s="36"/>
    </row>
    <row r="525" spans="7:13" ht="19.5" hidden="1" customHeight="1">
      <c r="G525" s="36"/>
      <c r="H525" s="36"/>
      <c r="I525" s="36"/>
      <c r="J525" s="36"/>
      <c r="K525" s="36"/>
      <c r="L525" s="36"/>
      <c r="M525" s="36"/>
    </row>
    <row r="526" spans="7:13" ht="19.5" hidden="1" customHeight="1">
      <c r="G526" s="36"/>
      <c r="H526" s="36"/>
      <c r="I526" s="36"/>
      <c r="J526" s="36"/>
      <c r="K526" s="36"/>
      <c r="L526" s="36"/>
      <c r="M526" s="36"/>
    </row>
    <row r="527" spans="7:13" ht="19.5" hidden="1" customHeight="1">
      <c r="G527" s="36"/>
      <c r="H527" s="36"/>
      <c r="I527" s="36"/>
      <c r="J527" s="36"/>
      <c r="K527" s="36"/>
      <c r="L527" s="36"/>
      <c r="M527" s="36"/>
    </row>
    <row r="528" spans="7:13" ht="19.5" hidden="1" customHeight="1">
      <c r="G528" s="36"/>
      <c r="H528" s="36"/>
      <c r="I528" s="36"/>
      <c r="J528" s="36"/>
      <c r="K528" s="36"/>
      <c r="L528" s="36"/>
      <c r="M528" s="36"/>
    </row>
    <row r="529" spans="7:13" ht="19.5" hidden="1" customHeight="1">
      <c r="G529" s="36"/>
      <c r="H529" s="36"/>
      <c r="I529" s="36"/>
      <c r="J529" s="36"/>
      <c r="K529" s="36"/>
      <c r="L529" s="36"/>
      <c r="M529" s="36"/>
    </row>
    <row r="530" spans="7:13" ht="19.5" hidden="1" customHeight="1">
      <c r="G530" s="36"/>
      <c r="H530" s="36"/>
      <c r="I530" s="36"/>
      <c r="J530" s="36"/>
      <c r="K530" s="36"/>
      <c r="L530" s="36"/>
      <c r="M530" s="36"/>
    </row>
    <row r="531" spans="7:13" ht="19.5" hidden="1" customHeight="1">
      <c r="G531" s="36"/>
      <c r="H531" s="36"/>
      <c r="I531" s="36"/>
      <c r="J531" s="36"/>
      <c r="K531" s="36"/>
      <c r="L531" s="36"/>
      <c r="M531" s="36"/>
    </row>
    <row r="532" spans="7:13" ht="19.5" hidden="1" customHeight="1">
      <c r="G532" s="36"/>
      <c r="H532" s="36"/>
      <c r="I532" s="36"/>
      <c r="J532" s="36"/>
      <c r="K532" s="36"/>
      <c r="L532" s="36"/>
      <c r="M532" s="36"/>
    </row>
    <row r="533" spans="7:13" ht="19.5" hidden="1" customHeight="1">
      <c r="G533" s="36"/>
      <c r="H533" s="36"/>
      <c r="I533" s="36"/>
      <c r="J533" s="36"/>
      <c r="K533" s="36"/>
      <c r="L533" s="36"/>
      <c r="M533" s="36"/>
    </row>
    <row r="534" spans="7:13" ht="19.5" hidden="1" customHeight="1">
      <c r="G534" s="36"/>
      <c r="H534" s="36"/>
      <c r="I534" s="36"/>
      <c r="J534" s="36"/>
      <c r="K534" s="36"/>
      <c r="L534" s="36"/>
      <c r="M534" s="36"/>
    </row>
    <row r="535" spans="7:13" ht="19.5" hidden="1" customHeight="1">
      <c r="G535" s="36"/>
      <c r="H535" s="36"/>
      <c r="I535" s="36"/>
      <c r="J535" s="36"/>
      <c r="K535" s="36"/>
      <c r="L535" s="36"/>
      <c r="M535" s="36"/>
    </row>
    <row r="536" spans="7:13" ht="19.5" hidden="1" customHeight="1">
      <c r="G536" s="36"/>
      <c r="H536" s="36"/>
      <c r="I536" s="36"/>
      <c r="J536" s="36"/>
      <c r="K536" s="36"/>
      <c r="L536" s="36"/>
      <c r="M536" s="36"/>
    </row>
    <row r="537" spans="7:13" ht="19.5" hidden="1" customHeight="1">
      <c r="G537" s="36"/>
      <c r="H537" s="36"/>
      <c r="I537" s="36"/>
      <c r="J537" s="36"/>
      <c r="K537" s="36"/>
      <c r="L537" s="36"/>
      <c r="M537" s="36"/>
    </row>
    <row r="538" spans="7:13" ht="19.5" hidden="1" customHeight="1">
      <c r="G538" s="36"/>
      <c r="H538" s="36"/>
      <c r="I538" s="36"/>
      <c r="J538" s="36"/>
      <c r="K538" s="36"/>
      <c r="L538" s="36"/>
      <c r="M538" s="36"/>
    </row>
    <row r="539" spans="7:13" ht="19.5" hidden="1" customHeight="1">
      <c r="G539" s="36"/>
      <c r="H539" s="36"/>
      <c r="I539" s="36"/>
      <c r="J539" s="36"/>
      <c r="K539" s="36"/>
      <c r="L539" s="36"/>
      <c r="M539" s="36"/>
    </row>
    <row r="540" spans="7:13" ht="19.5" hidden="1" customHeight="1">
      <c r="G540" s="36"/>
      <c r="H540" s="36"/>
      <c r="I540" s="36"/>
      <c r="J540" s="36"/>
      <c r="K540" s="36"/>
      <c r="L540" s="36"/>
      <c r="M540" s="36"/>
    </row>
    <row r="541" spans="7:13" ht="19.5" hidden="1" customHeight="1">
      <c r="G541" s="36"/>
      <c r="H541" s="36"/>
      <c r="I541" s="36"/>
      <c r="J541" s="36"/>
      <c r="K541" s="36"/>
      <c r="L541" s="36"/>
      <c r="M541" s="36"/>
    </row>
    <row r="542" spans="7:13" ht="19.5" hidden="1" customHeight="1">
      <c r="G542" s="36"/>
      <c r="H542" s="36"/>
      <c r="I542" s="36"/>
      <c r="J542" s="36"/>
      <c r="K542" s="36"/>
      <c r="L542" s="36"/>
      <c r="M542" s="36"/>
    </row>
    <row r="543" spans="7:13" ht="19.5" hidden="1" customHeight="1">
      <c r="G543" s="36"/>
      <c r="H543" s="36"/>
      <c r="I543" s="36"/>
      <c r="J543" s="36"/>
      <c r="K543" s="36"/>
      <c r="L543" s="36"/>
      <c r="M543" s="36"/>
    </row>
    <row r="544" spans="7:13" ht="19.5" hidden="1" customHeight="1">
      <c r="G544" s="36"/>
      <c r="H544" s="36"/>
      <c r="I544" s="36"/>
      <c r="J544" s="36"/>
      <c r="K544" s="36"/>
      <c r="L544" s="36"/>
      <c r="M544" s="36"/>
    </row>
    <row r="545" spans="7:13" ht="19.5" hidden="1" customHeight="1">
      <c r="G545" s="36"/>
      <c r="H545" s="36"/>
      <c r="I545" s="36"/>
      <c r="J545" s="36"/>
      <c r="K545" s="36"/>
      <c r="L545" s="36"/>
      <c r="M545" s="36"/>
    </row>
    <row r="546" spans="7:13" ht="19.5" hidden="1" customHeight="1">
      <c r="G546" s="36"/>
      <c r="H546" s="36"/>
      <c r="I546" s="36"/>
      <c r="J546" s="36"/>
      <c r="K546" s="36"/>
      <c r="L546" s="36"/>
      <c r="M546" s="36"/>
    </row>
    <row r="547" spans="7:13" ht="19.5" hidden="1" customHeight="1">
      <c r="G547" s="36"/>
      <c r="H547" s="36"/>
      <c r="I547" s="36"/>
      <c r="J547" s="36"/>
      <c r="K547" s="36"/>
      <c r="L547" s="36"/>
      <c r="M547" s="36"/>
    </row>
    <row r="548" spans="7:13" ht="19.5" hidden="1" customHeight="1">
      <c r="G548" s="36"/>
      <c r="H548" s="36"/>
      <c r="I548" s="36"/>
      <c r="J548" s="36"/>
      <c r="K548" s="36"/>
      <c r="L548" s="36"/>
      <c r="M548" s="36"/>
    </row>
    <row r="549" spans="7:13" ht="19.5" hidden="1" customHeight="1">
      <c r="G549" s="36"/>
      <c r="H549" s="36"/>
      <c r="I549" s="36"/>
      <c r="J549" s="36"/>
      <c r="K549" s="36"/>
      <c r="L549" s="36"/>
      <c r="M549" s="36"/>
    </row>
    <row r="550" spans="7:13" ht="19.5" hidden="1" customHeight="1">
      <c r="G550" s="36"/>
      <c r="H550" s="36"/>
      <c r="I550" s="36"/>
      <c r="J550" s="36"/>
      <c r="K550" s="36"/>
      <c r="L550" s="36"/>
      <c r="M550" s="36"/>
    </row>
    <row r="551" spans="7:13" ht="19.5" hidden="1" customHeight="1">
      <c r="G551" s="36"/>
      <c r="H551" s="36"/>
      <c r="I551" s="36"/>
      <c r="J551" s="36"/>
      <c r="K551" s="36"/>
      <c r="L551" s="36"/>
      <c r="M551" s="36"/>
    </row>
    <row r="552" spans="7:13" ht="19.5" hidden="1" customHeight="1">
      <c r="G552" s="36"/>
      <c r="H552" s="36"/>
      <c r="I552" s="36"/>
      <c r="J552" s="36"/>
      <c r="K552" s="36"/>
      <c r="L552" s="36"/>
      <c r="M552" s="36"/>
    </row>
    <row r="553" spans="7:13" ht="19.5" hidden="1" customHeight="1">
      <c r="G553" s="36"/>
      <c r="H553" s="36"/>
      <c r="I553" s="36"/>
      <c r="J553" s="36"/>
      <c r="K553" s="36"/>
      <c r="L553" s="36"/>
      <c r="M553" s="36"/>
    </row>
    <row r="554" spans="7:13" ht="19.5" hidden="1" customHeight="1">
      <c r="G554" s="36"/>
      <c r="H554" s="36"/>
      <c r="I554" s="36"/>
      <c r="J554" s="36"/>
      <c r="K554" s="36"/>
      <c r="L554" s="36"/>
      <c r="M554" s="36"/>
    </row>
    <row r="555" spans="7:13" ht="19.5" hidden="1" customHeight="1">
      <c r="G555" s="36"/>
      <c r="H555" s="36"/>
      <c r="I555" s="36"/>
      <c r="J555" s="36"/>
      <c r="K555" s="36"/>
      <c r="L555" s="36"/>
      <c r="M555" s="36"/>
    </row>
    <row r="556" spans="7:13" ht="19.5" hidden="1" customHeight="1">
      <c r="G556" s="36"/>
      <c r="H556" s="36"/>
      <c r="I556" s="36"/>
      <c r="J556" s="36"/>
      <c r="K556" s="36"/>
      <c r="L556" s="36"/>
      <c r="M556" s="36"/>
    </row>
    <row r="557" spans="7:13" ht="19.5" hidden="1" customHeight="1">
      <c r="G557" s="36"/>
      <c r="H557" s="36"/>
      <c r="I557" s="36"/>
      <c r="J557" s="36"/>
      <c r="K557" s="36"/>
      <c r="L557" s="36"/>
      <c r="M557" s="36"/>
    </row>
    <row r="558" spans="7:13" ht="19.5" hidden="1" customHeight="1">
      <c r="G558" s="36"/>
      <c r="H558" s="36"/>
      <c r="I558" s="36"/>
      <c r="J558" s="36"/>
      <c r="K558" s="36"/>
      <c r="L558" s="36"/>
      <c r="M558" s="36"/>
    </row>
    <row r="559" spans="7:13" ht="19.5" hidden="1" customHeight="1">
      <c r="G559" s="36"/>
      <c r="H559" s="36"/>
      <c r="I559" s="36"/>
      <c r="J559" s="36"/>
      <c r="K559" s="36"/>
      <c r="L559" s="36"/>
      <c r="M559" s="36"/>
    </row>
    <row r="560" spans="7:13" ht="19.5" hidden="1" customHeight="1">
      <c r="G560" s="36"/>
      <c r="H560" s="36"/>
      <c r="I560" s="36"/>
      <c r="J560" s="36"/>
      <c r="K560" s="36"/>
      <c r="L560" s="36"/>
      <c r="M560" s="36"/>
    </row>
    <row r="561" spans="7:13" ht="19.5" hidden="1" customHeight="1">
      <c r="G561" s="36"/>
      <c r="H561" s="36"/>
      <c r="I561" s="36"/>
      <c r="J561" s="36"/>
      <c r="K561" s="36"/>
      <c r="L561" s="36"/>
      <c r="M561" s="36"/>
    </row>
    <row r="562" spans="7:13" ht="19.5" hidden="1" customHeight="1">
      <c r="G562" s="36"/>
      <c r="H562" s="36"/>
      <c r="I562" s="36"/>
      <c r="J562" s="36"/>
      <c r="K562" s="36"/>
      <c r="L562" s="36"/>
      <c r="M562" s="36"/>
    </row>
    <row r="563" spans="7:13" ht="19.5" hidden="1" customHeight="1">
      <c r="G563" s="36"/>
      <c r="H563" s="36"/>
      <c r="I563" s="36"/>
      <c r="J563" s="36"/>
      <c r="K563" s="36"/>
      <c r="L563" s="36"/>
      <c r="M563" s="36"/>
    </row>
    <row r="564" spans="7:13" ht="19.5" hidden="1" customHeight="1">
      <c r="G564" s="36"/>
      <c r="H564" s="36"/>
      <c r="I564" s="36"/>
      <c r="J564" s="36"/>
      <c r="K564" s="36"/>
      <c r="L564" s="36"/>
      <c r="M564" s="36"/>
    </row>
    <row r="565" spans="7:13" ht="19.5" hidden="1" customHeight="1">
      <c r="G565" s="36"/>
      <c r="H565" s="36"/>
      <c r="I565" s="36"/>
      <c r="J565" s="36"/>
      <c r="K565" s="36"/>
      <c r="L565" s="36"/>
      <c r="M565" s="36"/>
    </row>
    <row r="566" spans="7:13" ht="19.5" hidden="1" customHeight="1">
      <c r="G566" s="36"/>
      <c r="H566" s="36"/>
      <c r="I566" s="36"/>
      <c r="J566" s="36"/>
      <c r="K566" s="36"/>
      <c r="L566" s="36"/>
      <c r="M566" s="36"/>
    </row>
    <row r="567" spans="7:13" ht="19.5" hidden="1" customHeight="1">
      <c r="G567" s="36"/>
      <c r="H567" s="36"/>
      <c r="I567" s="36"/>
      <c r="J567" s="36"/>
      <c r="K567" s="36"/>
      <c r="L567" s="36"/>
      <c r="M567" s="36"/>
    </row>
    <row r="568" spans="7:13" ht="19.5" hidden="1" customHeight="1">
      <c r="G568" s="36"/>
      <c r="H568" s="36"/>
      <c r="I568" s="36"/>
      <c r="J568" s="36"/>
      <c r="K568" s="36"/>
      <c r="L568" s="36"/>
      <c r="M568" s="36"/>
    </row>
    <row r="569" spans="7:13" ht="19.5" hidden="1" customHeight="1">
      <c r="G569" s="36"/>
      <c r="H569" s="36"/>
      <c r="I569" s="36"/>
      <c r="J569" s="36"/>
      <c r="K569" s="36"/>
      <c r="L569" s="36"/>
      <c r="M569" s="36"/>
    </row>
    <row r="570" spans="7:13" ht="19.5" hidden="1" customHeight="1">
      <c r="G570" s="36"/>
      <c r="H570" s="36"/>
      <c r="I570" s="36"/>
      <c r="J570" s="36"/>
      <c r="K570" s="36"/>
      <c r="L570" s="36"/>
      <c r="M570" s="36"/>
    </row>
    <row r="571" spans="7:13" ht="19.5" hidden="1" customHeight="1">
      <c r="G571" s="36"/>
      <c r="H571" s="36"/>
      <c r="I571" s="36"/>
      <c r="J571" s="36"/>
      <c r="K571" s="36"/>
      <c r="L571" s="36"/>
      <c r="M571" s="36"/>
    </row>
    <row r="572" spans="7:13" ht="19.5" hidden="1" customHeight="1">
      <c r="G572" s="36"/>
      <c r="H572" s="36"/>
      <c r="I572" s="36"/>
      <c r="J572" s="36"/>
      <c r="K572" s="36"/>
      <c r="L572" s="36"/>
      <c r="M572" s="36"/>
    </row>
    <row r="573" spans="7:13" ht="19.5" hidden="1" customHeight="1">
      <c r="G573" s="36"/>
      <c r="H573" s="36"/>
      <c r="I573" s="36"/>
      <c r="J573" s="36"/>
      <c r="K573" s="36"/>
      <c r="L573" s="36"/>
      <c r="M573" s="36"/>
    </row>
    <row r="574" spans="7:13" ht="19.5" hidden="1" customHeight="1">
      <c r="G574" s="36"/>
      <c r="H574" s="36"/>
      <c r="I574" s="36"/>
      <c r="J574" s="36"/>
      <c r="K574" s="36"/>
      <c r="L574" s="36"/>
      <c r="M574" s="36"/>
    </row>
    <row r="575" spans="7:13" ht="19.5" hidden="1" customHeight="1">
      <c r="G575" s="36"/>
      <c r="H575" s="36"/>
      <c r="I575" s="36"/>
      <c r="J575" s="36"/>
      <c r="K575" s="36"/>
      <c r="L575" s="36"/>
      <c r="M575" s="36"/>
    </row>
    <row r="576" spans="7:13" ht="19.5" hidden="1" customHeight="1">
      <c r="G576" s="36"/>
      <c r="H576" s="36"/>
      <c r="I576" s="36"/>
      <c r="J576" s="36"/>
      <c r="K576" s="36"/>
      <c r="L576" s="36"/>
      <c r="M576" s="36"/>
    </row>
    <row r="577" spans="7:13" ht="19.5" hidden="1" customHeight="1">
      <c r="G577" s="36"/>
      <c r="H577" s="36"/>
      <c r="I577" s="36"/>
      <c r="J577" s="36"/>
      <c r="K577" s="36"/>
      <c r="L577" s="36"/>
      <c r="M577" s="36"/>
    </row>
    <row r="578" spans="7:13" ht="19.5" hidden="1" customHeight="1">
      <c r="G578" s="36"/>
      <c r="H578" s="36"/>
      <c r="I578" s="36"/>
      <c r="J578" s="36"/>
      <c r="K578" s="36"/>
      <c r="L578" s="36"/>
      <c r="M578" s="36"/>
    </row>
    <row r="579" spans="7:13" ht="19.5" hidden="1" customHeight="1">
      <c r="G579" s="36"/>
      <c r="H579" s="36"/>
      <c r="I579" s="36"/>
      <c r="J579" s="36"/>
      <c r="K579" s="36"/>
      <c r="L579" s="36"/>
      <c r="M579" s="36"/>
    </row>
    <row r="580" spans="7:13" ht="19.5" hidden="1" customHeight="1">
      <c r="G580" s="36"/>
      <c r="H580" s="36"/>
      <c r="I580" s="36"/>
      <c r="J580" s="36"/>
      <c r="K580" s="36"/>
      <c r="L580" s="36"/>
      <c r="M580" s="36"/>
    </row>
    <row r="581" spans="7:13" ht="19.5" hidden="1" customHeight="1">
      <c r="G581" s="36"/>
      <c r="H581" s="36"/>
      <c r="I581" s="36"/>
      <c r="J581" s="36"/>
      <c r="K581" s="36"/>
      <c r="L581" s="36"/>
      <c r="M581" s="36"/>
    </row>
    <row r="582" spans="7:13" ht="19.5" hidden="1" customHeight="1">
      <c r="G582" s="36"/>
      <c r="H582" s="36"/>
      <c r="I582" s="36"/>
      <c r="J582" s="36"/>
      <c r="K582" s="36"/>
      <c r="L582" s="36"/>
      <c r="M582" s="36"/>
    </row>
    <row r="583" spans="7:13" ht="19.5" hidden="1" customHeight="1">
      <c r="G583" s="36"/>
      <c r="H583" s="36"/>
      <c r="I583" s="36"/>
      <c r="J583" s="36"/>
      <c r="K583" s="36"/>
      <c r="L583" s="36"/>
      <c r="M583" s="36"/>
    </row>
    <row r="584" spans="7:13" ht="19.5" hidden="1" customHeight="1">
      <c r="G584" s="36"/>
      <c r="H584" s="36"/>
      <c r="I584" s="36"/>
      <c r="J584" s="36"/>
      <c r="K584" s="36"/>
      <c r="L584" s="36"/>
      <c r="M584" s="36"/>
    </row>
    <row r="585" spans="7:13" ht="19.5" hidden="1" customHeight="1">
      <c r="G585" s="36"/>
      <c r="H585" s="36"/>
      <c r="I585" s="36"/>
      <c r="J585" s="36"/>
      <c r="K585" s="36"/>
      <c r="L585" s="36"/>
      <c r="M585" s="36"/>
    </row>
    <row r="586" spans="7:13" ht="19.5" hidden="1" customHeight="1">
      <c r="G586" s="36"/>
      <c r="H586" s="36"/>
      <c r="I586" s="36"/>
      <c r="J586" s="36"/>
      <c r="K586" s="36"/>
      <c r="L586" s="36"/>
      <c r="M586" s="36"/>
    </row>
    <row r="587" spans="7:13" ht="19.5" hidden="1" customHeight="1">
      <c r="G587" s="36"/>
      <c r="H587" s="36"/>
      <c r="I587" s="36"/>
      <c r="J587" s="36"/>
      <c r="K587" s="36"/>
      <c r="L587" s="36"/>
      <c r="M587" s="36"/>
    </row>
    <row r="588" spans="7:13" ht="19.5" hidden="1" customHeight="1">
      <c r="G588" s="36"/>
      <c r="H588" s="36"/>
      <c r="I588" s="36"/>
      <c r="J588" s="36"/>
      <c r="K588" s="36"/>
      <c r="L588" s="36"/>
      <c r="M588" s="36"/>
    </row>
    <row r="589" spans="7:13" ht="19.5" hidden="1" customHeight="1">
      <c r="G589" s="36"/>
      <c r="H589" s="36"/>
      <c r="I589" s="36"/>
      <c r="J589" s="36"/>
      <c r="K589" s="36"/>
      <c r="L589" s="36"/>
      <c r="M589" s="36"/>
    </row>
    <row r="590" spans="7:13" ht="19.5" hidden="1" customHeight="1">
      <c r="G590" s="36"/>
      <c r="H590" s="36"/>
      <c r="I590" s="36"/>
      <c r="J590" s="36"/>
      <c r="K590" s="36"/>
      <c r="L590" s="36"/>
      <c r="M590" s="36"/>
    </row>
    <row r="591" spans="7:13" ht="19.5" hidden="1" customHeight="1">
      <c r="G591" s="36"/>
      <c r="H591" s="36"/>
      <c r="I591" s="36"/>
      <c r="J591" s="36"/>
      <c r="K591" s="36"/>
      <c r="L591" s="36"/>
      <c r="M591" s="36"/>
    </row>
    <row r="592" spans="7:13" ht="19.5" hidden="1" customHeight="1">
      <c r="G592" s="36"/>
      <c r="H592" s="36"/>
      <c r="I592" s="36"/>
      <c r="J592" s="36"/>
      <c r="K592" s="36"/>
      <c r="L592" s="36"/>
      <c r="M592" s="36"/>
    </row>
    <row r="593" spans="7:13" ht="19.5" hidden="1" customHeight="1">
      <c r="G593" s="36"/>
      <c r="H593" s="36"/>
      <c r="I593" s="36"/>
      <c r="J593" s="36"/>
      <c r="K593" s="36"/>
      <c r="L593" s="36"/>
      <c r="M593" s="36"/>
    </row>
    <row r="594" spans="7:13" ht="19.5" hidden="1" customHeight="1">
      <c r="G594" s="36"/>
      <c r="H594" s="36"/>
      <c r="I594" s="36"/>
      <c r="J594" s="36"/>
      <c r="K594" s="36"/>
      <c r="L594" s="36"/>
      <c r="M594" s="36"/>
    </row>
    <row r="595" spans="7:13" ht="19.5" hidden="1" customHeight="1">
      <c r="G595" s="36"/>
      <c r="H595" s="36"/>
      <c r="I595" s="36"/>
      <c r="J595" s="36"/>
      <c r="K595" s="36"/>
      <c r="L595" s="36"/>
      <c r="M595" s="36"/>
    </row>
    <row r="596" spans="7:13" ht="19.5" hidden="1" customHeight="1">
      <c r="G596" s="36"/>
      <c r="H596" s="36"/>
      <c r="I596" s="36"/>
      <c r="J596" s="36"/>
      <c r="K596" s="36"/>
      <c r="L596" s="36"/>
      <c r="M596" s="36"/>
    </row>
    <row r="597" spans="7:13" ht="19.5" hidden="1" customHeight="1">
      <c r="G597" s="36"/>
      <c r="H597" s="36"/>
      <c r="I597" s="36"/>
      <c r="J597" s="36"/>
      <c r="K597" s="36"/>
      <c r="L597" s="36"/>
      <c r="M597" s="36"/>
    </row>
    <row r="598" spans="7:13" ht="19.5" hidden="1" customHeight="1">
      <c r="G598" s="36"/>
      <c r="H598" s="36"/>
      <c r="I598" s="36"/>
      <c r="J598" s="36"/>
      <c r="K598" s="36"/>
      <c r="L598" s="36"/>
      <c r="M598" s="36"/>
    </row>
    <row r="599" spans="7:13" ht="19.5" hidden="1" customHeight="1">
      <c r="G599" s="36"/>
      <c r="H599" s="36"/>
      <c r="I599" s="36"/>
      <c r="J599" s="36"/>
      <c r="K599" s="36"/>
      <c r="L599" s="36"/>
      <c r="M599" s="36"/>
    </row>
    <row r="600" spans="7:13" ht="19.5" hidden="1" customHeight="1">
      <c r="G600" s="36"/>
      <c r="H600" s="36"/>
      <c r="I600" s="36"/>
      <c r="J600" s="36"/>
      <c r="K600" s="36"/>
      <c r="L600" s="36"/>
      <c r="M600" s="36"/>
    </row>
    <row r="601" spans="7:13" ht="19.5" hidden="1" customHeight="1">
      <c r="G601" s="36"/>
      <c r="H601" s="36"/>
      <c r="I601" s="36"/>
      <c r="J601" s="36"/>
      <c r="K601" s="36"/>
      <c r="L601" s="36"/>
      <c r="M601" s="36"/>
    </row>
    <row r="602" spans="7:13" ht="19.5" hidden="1" customHeight="1">
      <c r="G602" s="36"/>
      <c r="H602" s="36"/>
      <c r="I602" s="36"/>
      <c r="J602" s="36"/>
      <c r="K602" s="36"/>
      <c r="L602" s="36"/>
      <c r="M602" s="36"/>
    </row>
    <row r="603" spans="7:13" ht="19.5" hidden="1" customHeight="1">
      <c r="G603" s="36"/>
      <c r="H603" s="36"/>
      <c r="I603" s="36"/>
      <c r="J603" s="36"/>
      <c r="K603" s="36"/>
      <c r="L603" s="36"/>
      <c r="M603" s="36"/>
    </row>
    <row r="604" spans="7:13" ht="19.5" hidden="1" customHeight="1">
      <c r="G604" s="36"/>
      <c r="H604" s="36"/>
      <c r="I604" s="36"/>
      <c r="J604" s="36"/>
      <c r="K604" s="36"/>
      <c r="L604" s="36"/>
      <c r="M604" s="36"/>
    </row>
    <row r="605" spans="7:13" ht="19.5" hidden="1" customHeight="1">
      <c r="G605" s="36"/>
      <c r="H605" s="36"/>
      <c r="I605" s="36"/>
      <c r="J605" s="36"/>
      <c r="K605" s="36"/>
      <c r="L605" s="36"/>
      <c r="M605" s="36"/>
    </row>
    <row r="606" spans="7:13" ht="19.5" hidden="1" customHeight="1">
      <c r="G606" s="36"/>
      <c r="H606" s="36"/>
      <c r="I606" s="36"/>
      <c r="J606" s="36"/>
      <c r="K606" s="36"/>
      <c r="L606" s="36"/>
      <c r="M606" s="36"/>
    </row>
    <row r="607" spans="7:13" ht="19.5" hidden="1" customHeight="1">
      <c r="G607" s="36"/>
      <c r="H607" s="36"/>
      <c r="I607" s="36"/>
      <c r="J607" s="36"/>
      <c r="K607" s="36"/>
      <c r="L607" s="36"/>
      <c r="M607" s="36"/>
    </row>
    <row r="608" spans="7:13" ht="19.5" hidden="1" customHeight="1">
      <c r="G608" s="36"/>
      <c r="H608" s="36"/>
      <c r="I608" s="36"/>
      <c r="J608" s="36"/>
      <c r="K608" s="36"/>
      <c r="L608" s="36"/>
      <c r="M608" s="36"/>
    </row>
    <row r="609" spans="7:13" ht="19.5" hidden="1" customHeight="1">
      <c r="G609" s="36"/>
      <c r="H609" s="36"/>
      <c r="I609" s="36"/>
      <c r="J609" s="36"/>
      <c r="K609" s="36"/>
      <c r="L609" s="36"/>
      <c r="M609" s="36"/>
    </row>
    <row r="610" spans="7:13" ht="19.5" hidden="1" customHeight="1">
      <c r="G610" s="36"/>
      <c r="H610" s="36"/>
      <c r="I610" s="36"/>
      <c r="J610" s="36"/>
      <c r="K610" s="36"/>
      <c r="L610" s="36"/>
      <c r="M610" s="36"/>
    </row>
    <row r="611" spans="7:13" ht="19.5" hidden="1" customHeight="1">
      <c r="G611" s="36"/>
      <c r="H611" s="36"/>
      <c r="I611" s="36"/>
      <c r="J611" s="36"/>
      <c r="K611" s="36"/>
      <c r="L611" s="36"/>
      <c r="M611" s="36"/>
    </row>
    <row r="612" spans="7:13" ht="19.5" hidden="1" customHeight="1">
      <c r="G612" s="36"/>
      <c r="H612" s="36"/>
      <c r="I612" s="36"/>
      <c r="J612" s="36"/>
      <c r="K612" s="36"/>
      <c r="L612" s="36"/>
      <c r="M612" s="36"/>
    </row>
    <row r="613" spans="7:13" ht="19.5" hidden="1" customHeight="1">
      <c r="G613" s="36"/>
      <c r="H613" s="36"/>
      <c r="I613" s="36"/>
      <c r="J613" s="36"/>
      <c r="K613" s="36"/>
      <c r="L613" s="36"/>
      <c r="M613" s="36"/>
    </row>
    <row r="614" spans="7:13" ht="19.5" hidden="1" customHeight="1">
      <c r="G614" s="36"/>
      <c r="H614" s="36"/>
      <c r="I614" s="36"/>
      <c r="J614" s="36"/>
      <c r="K614" s="36"/>
      <c r="L614" s="36"/>
      <c r="M614" s="36"/>
    </row>
    <row r="615" spans="7:13" ht="19.5" hidden="1" customHeight="1">
      <c r="G615" s="36"/>
      <c r="H615" s="36"/>
      <c r="I615" s="36"/>
      <c r="J615" s="36"/>
      <c r="K615" s="36"/>
      <c r="L615" s="36"/>
      <c r="M615" s="36"/>
    </row>
    <row r="616" spans="7:13" ht="19.5" hidden="1" customHeight="1">
      <c r="G616" s="36"/>
      <c r="H616" s="36"/>
      <c r="I616" s="36"/>
      <c r="J616" s="36"/>
      <c r="K616" s="36"/>
      <c r="L616" s="36"/>
      <c r="M616" s="36"/>
    </row>
    <row r="617" spans="7:13" ht="19.5" hidden="1" customHeight="1">
      <c r="G617" s="36"/>
      <c r="H617" s="36"/>
      <c r="I617" s="36"/>
      <c r="J617" s="36"/>
      <c r="K617" s="36"/>
      <c r="L617" s="36"/>
      <c r="M617" s="36"/>
    </row>
    <row r="618" spans="7:13" ht="19.5" hidden="1" customHeight="1">
      <c r="G618" s="36"/>
      <c r="H618" s="36"/>
      <c r="I618" s="36"/>
      <c r="J618" s="36"/>
      <c r="K618" s="36"/>
      <c r="L618" s="36"/>
      <c r="M618" s="36"/>
    </row>
    <row r="619" spans="7:13" ht="19.5" hidden="1" customHeight="1">
      <c r="G619" s="36"/>
      <c r="H619" s="36"/>
      <c r="I619" s="36"/>
      <c r="J619" s="36"/>
      <c r="K619" s="36"/>
      <c r="L619" s="36"/>
      <c r="M619" s="36"/>
    </row>
    <row r="620" spans="7:13" ht="19.5" hidden="1" customHeight="1">
      <c r="G620" s="36"/>
      <c r="H620" s="36"/>
      <c r="I620" s="36"/>
      <c r="J620" s="36"/>
      <c r="K620" s="36"/>
      <c r="L620" s="36"/>
      <c r="M620" s="36"/>
    </row>
    <row r="621" spans="7:13" ht="19.5" hidden="1" customHeight="1">
      <c r="G621" s="36"/>
      <c r="H621" s="36"/>
      <c r="I621" s="36"/>
      <c r="J621" s="36"/>
      <c r="K621" s="36"/>
      <c r="L621" s="36"/>
      <c r="M621" s="36"/>
    </row>
    <row r="622" spans="7:13" ht="19.5" hidden="1" customHeight="1">
      <c r="G622" s="36"/>
      <c r="H622" s="36"/>
      <c r="I622" s="36"/>
      <c r="J622" s="36"/>
      <c r="K622" s="36"/>
      <c r="L622" s="36"/>
      <c r="M622" s="36"/>
    </row>
    <row r="623" spans="7:13" ht="19.5" hidden="1" customHeight="1">
      <c r="G623" s="36"/>
      <c r="H623" s="36"/>
      <c r="I623" s="36"/>
      <c r="J623" s="36"/>
      <c r="K623" s="36"/>
      <c r="L623" s="36"/>
      <c r="M623" s="36"/>
    </row>
    <row r="624" spans="7:13" ht="19.5" hidden="1" customHeight="1">
      <c r="G624" s="36"/>
      <c r="H624" s="36"/>
      <c r="I624" s="36"/>
      <c r="J624" s="36"/>
      <c r="K624" s="36"/>
      <c r="L624" s="36"/>
      <c r="M624" s="36"/>
    </row>
    <row r="625" spans="7:13" ht="19.5" hidden="1" customHeight="1">
      <c r="G625" s="36"/>
      <c r="H625" s="36"/>
      <c r="I625" s="36"/>
      <c r="J625" s="36"/>
      <c r="K625" s="36"/>
      <c r="L625" s="36"/>
      <c r="M625" s="36"/>
    </row>
    <row r="626" spans="7:13" ht="19.5" hidden="1" customHeight="1">
      <c r="G626" s="36"/>
      <c r="H626" s="36"/>
      <c r="I626" s="36"/>
      <c r="J626" s="36"/>
      <c r="K626" s="36"/>
      <c r="L626" s="36"/>
      <c r="M626" s="36"/>
    </row>
    <row r="627" spans="7:13" ht="19.5" hidden="1" customHeight="1">
      <c r="G627" s="36"/>
      <c r="H627" s="36"/>
      <c r="I627" s="36"/>
      <c r="J627" s="36"/>
      <c r="K627" s="36"/>
      <c r="L627" s="36"/>
      <c r="M627" s="36"/>
    </row>
    <row r="628" spans="7:13" ht="19.5" hidden="1" customHeight="1">
      <c r="G628" s="36"/>
      <c r="H628" s="36"/>
      <c r="I628" s="36"/>
      <c r="J628" s="36"/>
      <c r="K628" s="36"/>
      <c r="L628" s="36"/>
      <c r="M628" s="36"/>
    </row>
    <row r="629" spans="7:13" ht="19.5" hidden="1" customHeight="1">
      <c r="G629" s="36"/>
      <c r="H629" s="36"/>
      <c r="I629" s="36"/>
      <c r="J629" s="36"/>
      <c r="K629" s="36"/>
      <c r="L629" s="36"/>
      <c r="M629" s="36"/>
    </row>
    <row r="630" spans="7:13" ht="19.5" hidden="1" customHeight="1">
      <c r="G630" s="36"/>
      <c r="H630" s="36"/>
      <c r="I630" s="36"/>
      <c r="J630" s="36"/>
      <c r="K630" s="36"/>
      <c r="L630" s="36"/>
      <c r="M630" s="36"/>
    </row>
    <row r="631" spans="7:13" ht="19.5" hidden="1" customHeight="1">
      <c r="G631" s="36"/>
      <c r="H631" s="36"/>
      <c r="I631" s="36"/>
      <c r="J631" s="36"/>
      <c r="K631" s="36"/>
      <c r="L631" s="36"/>
      <c r="M631" s="36"/>
    </row>
    <row r="632" spans="7:13" ht="19.5" hidden="1" customHeight="1">
      <c r="G632" s="36"/>
      <c r="H632" s="36"/>
      <c r="I632" s="36"/>
      <c r="J632" s="36"/>
      <c r="K632" s="36"/>
      <c r="L632" s="36"/>
      <c r="M632" s="36"/>
    </row>
    <row r="633" spans="7:13" ht="19.5" hidden="1" customHeight="1">
      <c r="G633" s="36"/>
      <c r="H633" s="36"/>
      <c r="I633" s="36"/>
      <c r="J633" s="36"/>
      <c r="K633" s="36"/>
      <c r="L633" s="36"/>
      <c r="M633" s="36"/>
    </row>
    <row r="634" spans="7:13" ht="19.5" hidden="1" customHeight="1">
      <c r="G634" s="36"/>
      <c r="H634" s="36"/>
      <c r="I634" s="36"/>
      <c r="J634" s="36"/>
      <c r="K634" s="36"/>
      <c r="L634" s="36"/>
      <c r="M634" s="36"/>
    </row>
    <row r="635" spans="7:13" ht="19.5" hidden="1" customHeight="1">
      <c r="G635" s="36"/>
      <c r="H635" s="36"/>
      <c r="I635" s="36"/>
      <c r="J635" s="36"/>
      <c r="K635" s="36"/>
      <c r="L635" s="36"/>
      <c r="M635" s="36"/>
    </row>
    <row r="636" spans="7:13" ht="19.5" hidden="1" customHeight="1">
      <c r="G636" s="36"/>
      <c r="H636" s="36"/>
      <c r="I636" s="36"/>
      <c r="J636" s="36"/>
      <c r="K636" s="36"/>
      <c r="L636" s="36"/>
      <c r="M636" s="36"/>
    </row>
    <row r="637" spans="7:13" ht="19.5" hidden="1" customHeight="1">
      <c r="G637" s="36"/>
      <c r="H637" s="36"/>
      <c r="I637" s="36"/>
      <c r="J637" s="36"/>
      <c r="K637" s="36"/>
      <c r="L637" s="36"/>
      <c r="M637" s="36"/>
    </row>
    <row r="638" spans="7:13" ht="19.5" hidden="1" customHeight="1">
      <c r="G638" s="36"/>
      <c r="H638" s="36"/>
      <c r="I638" s="36"/>
      <c r="J638" s="36"/>
      <c r="K638" s="36"/>
      <c r="L638" s="36"/>
      <c r="M638" s="36"/>
    </row>
    <row r="639" spans="7:13" ht="19.5" hidden="1" customHeight="1">
      <c r="G639" s="36"/>
      <c r="H639" s="36"/>
      <c r="I639" s="36"/>
      <c r="J639" s="36"/>
      <c r="K639" s="36"/>
      <c r="L639" s="36"/>
      <c r="M639" s="36"/>
    </row>
    <row r="640" spans="7:13" ht="19.5" hidden="1" customHeight="1">
      <c r="G640" s="36"/>
      <c r="H640" s="36"/>
      <c r="I640" s="36"/>
      <c r="J640" s="36"/>
      <c r="K640" s="36"/>
      <c r="L640" s="36"/>
      <c r="M640" s="36"/>
    </row>
    <row r="641" spans="7:13" ht="19.5" hidden="1" customHeight="1">
      <c r="G641" s="36"/>
      <c r="H641" s="36"/>
      <c r="I641" s="36"/>
      <c r="J641" s="36"/>
      <c r="K641" s="36"/>
      <c r="L641" s="36"/>
      <c r="M641" s="36"/>
    </row>
    <row r="642" spans="7:13" ht="19.5" hidden="1" customHeight="1">
      <c r="G642" s="36"/>
      <c r="H642" s="36"/>
      <c r="I642" s="36"/>
      <c r="J642" s="36"/>
      <c r="K642" s="36"/>
      <c r="L642" s="36"/>
      <c r="M642" s="36"/>
    </row>
    <row r="643" spans="7:13" ht="19.5" hidden="1" customHeight="1">
      <c r="G643" s="36"/>
      <c r="H643" s="36"/>
      <c r="I643" s="36"/>
      <c r="J643" s="36"/>
      <c r="K643" s="36"/>
      <c r="L643" s="36"/>
      <c r="M643" s="36"/>
    </row>
    <row r="644" spans="7:13" ht="19.5" hidden="1" customHeight="1">
      <c r="G644" s="36"/>
      <c r="H644" s="36"/>
      <c r="I644" s="36"/>
      <c r="J644" s="36"/>
      <c r="K644" s="36"/>
      <c r="L644" s="36"/>
      <c r="M644" s="36"/>
    </row>
    <row r="645" spans="7:13" ht="19.5" hidden="1" customHeight="1">
      <c r="G645" s="36"/>
      <c r="H645" s="36"/>
      <c r="I645" s="36"/>
      <c r="J645" s="36"/>
      <c r="K645" s="36"/>
      <c r="L645" s="36"/>
      <c r="M645" s="36"/>
    </row>
    <row r="646" spans="7:13" ht="19.5" hidden="1" customHeight="1">
      <c r="G646" s="36"/>
      <c r="H646" s="36"/>
      <c r="I646" s="36"/>
      <c r="J646" s="36"/>
      <c r="K646" s="36"/>
      <c r="L646" s="36"/>
      <c r="M646" s="36"/>
    </row>
    <row r="647" spans="7:13" ht="19.5" hidden="1" customHeight="1">
      <c r="G647" s="36"/>
      <c r="H647" s="36"/>
      <c r="I647" s="36"/>
      <c r="J647" s="36"/>
      <c r="K647" s="36"/>
      <c r="L647" s="36"/>
      <c r="M647" s="36"/>
    </row>
    <row r="648" spans="7:13" ht="19.5" hidden="1" customHeight="1">
      <c r="G648" s="36"/>
      <c r="H648" s="36"/>
      <c r="I648" s="36"/>
      <c r="J648" s="36"/>
      <c r="K648" s="36"/>
      <c r="L648" s="36"/>
      <c r="M648" s="36"/>
    </row>
    <row r="649" spans="7:13" ht="19.5" hidden="1" customHeight="1">
      <c r="G649" s="36"/>
      <c r="H649" s="36"/>
      <c r="I649" s="36"/>
      <c r="J649" s="36"/>
      <c r="K649" s="36"/>
      <c r="L649" s="36"/>
      <c r="M649" s="36"/>
    </row>
    <row r="650" spans="7:13" ht="19.5" hidden="1" customHeight="1">
      <c r="G650" s="36"/>
      <c r="H650" s="36"/>
      <c r="I650" s="36"/>
      <c r="J650" s="36"/>
      <c r="K650" s="36"/>
      <c r="L650" s="36"/>
      <c r="M650" s="36"/>
    </row>
    <row r="651" spans="7:13" ht="19.5" hidden="1" customHeight="1">
      <c r="G651" s="36"/>
      <c r="H651" s="36"/>
      <c r="I651" s="36"/>
      <c r="J651" s="36"/>
      <c r="K651" s="36"/>
      <c r="L651" s="36"/>
      <c r="M651" s="36"/>
    </row>
    <row r="652" spans="7:13" ht="19.5" hidden="1" customHeight="1">
      <c r="G652" s="36"/>
      <c r="H652" s="36"/>
      <c r="I652" s="36"/>
      <c r="J652" s="36"/>
      <c r="K652" s="36"/>
      <c r="L652" s="36"/>
      <c r="M652" s="36"/>
    </row>
    <row r="653" spans="7:13" ht="19.5" hidden="1" customHeight="1">
      <c r="G653" s="36"/>
      <c r="H653" s="36"/>
      <c r="I653" s="36"/>
      <c r="J653" s="36"/>
      <c r="K653" s="36"/>
      <c r="L653" s="36"/>
      <c r="M653" s="36"/>
    </row>
    <row r="654" spans="7:13" ht="19.5" hidden="1" customHeight="1">
      <c r="G654" s="36"/>
      <c r="H654" s="36"/>
      <c r="I654" s="36"/>
      <c r="J654" s="36"/>
      <c r="K654" s="36"/>
      <c r="L654" s="36"/>
      <c r="M654" s="36"/>
    </row>
    <row r="655" spans="7:13" ht="19.5" hidden="1" customHeight="1">
      <c r="G655" s="36"/>
      <c r="H655" s="36"/>
      <c r="I655" s="36"/>
      <c r="J655" s="36"/>
      <c r="K655" s="36"/>
      <c r="L655" s="36"/>
      <c r="M655" s="36"/>
    </row>
    <row r="656" spans="7:13" ht="19.5" hidden="1" customHeight="1">
      <c r="G656" s="36"/>
      <c r="H656" s="36"/>
      <c r="I656" s="36"/>
      <c r="J656" s="36"/>
      <c r="K656" s="36"/>
      <c r="L656" s="36"/>
      <c r="M656" s="36"/>
    </row>
    <row r="657" spans="7:13" ht="19.5" hidden="1" customHeight="1">
      <c r="G657" s="36"/>
      <c r="H657" s="36"/>
      <c r="I657" s="36"/>
      <c r="J657" s="36"/>
      <c r="K657" s="36"/>
      <c r="L657" s="36"/>
      <c r="M657" s="36"/>
    </row>
    <row r="658" spans="7:13" ht="19.5" hidden="1" customHeight="1">
      <c r="G658" s="36"/>
      <c r="H658" s="36"/>
      <c r="I658" s="36"/>
      <c r="J658" s="36"/>
      <c r="K658" s="36"/>
      <c r="L658" s="36"/>
      <c r="M658" s="36"/>
    </row>
    <row r="659" spans="7:13" ht="19.5" hidden="1" customHeight="1">
      <c r="G659" s="36"/>
      <c r="H659" s="36"/>
      <c r="I659" s="36"/>
      <c r="J659" s="36"/>
      <c r="K659" s="36"/>
      <c r="L659" s="36"/>
      <c r="M659" s="36"/>
    </row>
    <row r="660" spans="7:13" ht="19.5" hidden="1" customHeight="1">
      <c r="G660" s="36"/>
      <c r="H660" s="36"/>
      <c r="I660" s="36"/>
      <c r="J660" s="36"/>
      <c r="K660" s="36"/>
      <c r="L660" s="36"/>
      <c r="M660" s="36"/>
    </row>
    <row r="661" spans="7:13" ht="19.5" hidden="1" customHeight="1">
      <c r="G661" s="36"/>
      <c r="H661" s="36"/>
      <c r="I661" s="36"/>
      <c r="J661" s="36"/>
      <c r="K661" s="36"/>
      <c r="L661" s="36"/>
      <c r="M661" s="36"/>
    </row>
    <row r="662" spans="7:13" ht="19.5" hidden="1" customHeight="1">
      <c r="G662" s="36"/>
      <c r="H662" s="36"/>
      <c r="I662" s="36"/>
      <c r="J662" s="36"/>
      <c r="K662" s="36"/>
      <c r="L662" s="36"/>
      <c r="M662" s="36"/>
    </row>
    <row r="663" spans="7:13" ht="19.5" hidden="1" customHeight="1">
      <c r="G663" s="36"/>
      <c r="H663" s="36"/>
      <c r="I663" s="36"/>
      <c r="J663" s="36"/>
      <c r="K663" s="36"/>
      <c r="L663" s="36"/>
      <c r="M663" s="36"/>
    </row>
    <row r="664" spans="7:13" ht="19.5" hidden="1" customHeight="1">
      <c r="G664" s="36"/>
      <c r="H664" s="36"/>
      <c r="I664" s="36"/>
      <c r="J664" s="36"/>
      <c r="K664" s="36"/>
      <c r="L664" s="36"/>
      <c r="M664" s="36"/>
    </row>
    <row r="665" spans="7:13" ht="19.5" hidden="1" customHeight="1">
      <c r="G665" s="36"/>
      <c r="H665" s="36"/>
      <c r="I665" s="36"/>
      <c r="J665" s="36"/>
      <c r="K665" s="36"/>
      <c r="L665" s="36"/>
      <c r="M665" s="36"/>
    </row>
    <row r="666" spans="7:13" ht="19.5" hidden="1" customHeight="1">
      <c r="G666" s="36"/>
      <c r="H666" s="36"/>
      <c r="I666" s="36"/>
      <c r="J666" s="36"/>
      <c r="K666" s="36"/>
      <c r="L666" s="36"/>
      <c r="M666" s="36"/>
    </row>
    <row r="667" spans="7:13" ht="19.5" hidden="1" customHeight="1">
      <c r="G667" s="36"/>
      <c r="H667" s="36"/>
      <c r="I667" s="36"/>
      <c r="J667" s="36"/>
      <c r="K667" s="36"/>
      <c r="L667" s="36"/>
      <c r="M667" s="36"/>
    </row>
    <row r="668" spans="7:13" ht="19.5" hidden="1" customHeight="1">
      <c r="G668" s="36"/>
      <c r="H668" s="36"/>
      <c r="I668" s="36"/>
      <c r="J668" s="36"/>
      <c r="K668" s="36"/>
      <c r="L668" s="36"/>
      <c r="M668" s="36"/>
    </row>
    <row r="669" spans="7:13" ht="19.5" hidden="1" customHeight="1">
      <c r="G669" s="36"/>
      <c r="H669" s="36"/>
      <c r="I669" s="36"/>
      <c r="J669" s="36"/>
      <c r="K669" s="36"/>
      <c r="L669" s="36"/>
      <c r="M669" s="36"/>
    </row>
    <row r="670" spans="7:13" ht="19.5" hidden="1" customHeight="1">
      <c r="G670" s="36"/>
      <c r="H670" s="36"/>
      <c r="I670" s="36"/>
      <c r="J670" s="36"/>
      <c r="K670" s="36"/>
      <c r="L670" s="36"/>
      <c r="M670" s="36"/>
    </row>
    <row r="671" spans="7:13" ht="19.5" hidden="1" customHeight="1">
      <c r="G671" s="36"/>
      <c r="H671" s="36"/>
      <c r="I671" s="36"/>
      <c r="J671" s="36"/>
      <c r="K671" s="36"/>
      <c r="L671" s="36"/>
      <c r="M671" s="36"/>
    </row>
    <row r="672" spans="7:13" ht="19.5" hidden="1" customHeight="1">
      <c r="G672" s="36"/>
      <c r="H672" s="36"/>
      <c r="I672" s="36"/>
      <c r="J672" s="36"/>
      <c r="K672" s="36"/>
      <c r="L672" s="36"/>
      <c r="M672" s="36"/>
    </row>
    <row r="673" spans="7:13" ht="19.5" hidden="1" customHeight="1">
      <c r="G673" s="36"/>
      <c r="H673" s="36"/>
      <c r="I673" s="36"/>
      <c r="J673" s="36"/>
      <c r="K673" s="36"/>
      <c r="L673" s="36"/>
      <c r="M673" s="36"/>
    </row>
    <row r="674" spans="7:13" ht="19.5" hidden="1" customHeight="1">
      <c r="G674" s="36"/>
      <c r="H674" s="36"/>
      <c r="I674" s="36"/>
      <c r="J674" s="36"/>
      <c r="K674" s="36"/>
      <c r="L674" s="36"/>
      <c r="M674" s="36"/>
    </row>
    <row r="675" spans="7:13" ht="19.5" hidden="1" customHeight="1">
      <c r="G675" s="36"/>
      <c r="H675" s="36"/>
      <c r="I675" s="36"/>
      <c r="J675" s="36"/>
      <c r="K675" s="36"/>
      <c r="L675" s="36"/>
      <c r="M675" s="36"/>
    </row>
    <row r="676" spans="7:13" ht="19.5" hidden="1" customHeight="1">
      <c r="G676" s="36"/>
      <c r="H676" s="36"/>
      <c r="I676" s="36"/>
      <c r="J676" s="36"/>
      <c r="K676" s="36"/>
      <c r="L676" s="36"/>
      <c r="M676" s="36"/>
    </row>
    <row r="677" spans="7:13" ht="19.5" hidden="1" customHeight="1">
      <c r="G677" s="36"/>
      <c r="H677" s="36"/>
      <c r="I677" s="36"/>
      <c r="J677" s="36"/>
      <c r="K677" s="36"/>
      <c r="L677" s="36"/>
      <c r="M677" s="36"/>
    </row>
    <row r="678" spans="7:13" ht="19.5" hidden="1" customHeight="1">
      <c r="G678" s="36"/>
      <c r="H678" s="36"/>
      <c r="I678" s="36"/>
      <c r="J678" s="36"/>
      <c r="K678" s="36"/>
      <c r="L678" s="36"/>
      <c r="M678" s="36"/>
    </row>
    <row r="679" spans="7:13" ht="19.5" hidden="1" customHeight="1">
      <c r="G679" s="36"/>
      <c r="H679" s="36"/>
      <c r="I679" s="36"/>
      <c r="J679" s="36"/>
      <c r="K679" s="36"/>
      <c r="L679" s="36"/>
      <c r="M679" s="36"/>
    </row>
    <row r="680" spans="7:13" ht="19.5" hidden="1" customHeight="1">
      <c r="G680" s="36"/>
      <c r="H680" s="36"/>
      <c r="I680" s="36"/>
      <c r="J680" s="36"/>
      <c r="K680" s="36"/>
      <c r="L680" s="36"/>
      <c r="M680" s="36"/>
    </row>
    <row r="681" spans="7:13" ht="19.5" hidden="1" customHeight="1">
      <c r="G681" s="36"/>
      <c r="H681" s="36"/>
      <c r="I681" s="36"/>
      <c r="J681" s="36"/>
      <c r="K681" s="36"/>
      <c r="L681" s="36"/>
      <c r="M681" s="36"/>
    </row>
    <row r="682" spans="7:13" ht="19.5" hidden="1" customHeight="1">
      <c r="G682" s="36"/>
      <c r="H682" s="36"/>
      <c r="I682" s="36"/>
      <c r="J682" s="36"/>
      <c r="K682" s="36"/>
      <c r="L682" s="36"/>
      <c r="M682" s="36"/>
    </row>
    <row r="683" spans="7:13" ht="19.5" hidden="1" customHeight="1">
      <c r="G683" s="36"/>
      <c r="H683" s="36"/>
      <c r="I683" s="36"/>
      <c r="J683" s="36"/>
      <c r="K683" s="36"/>
      <c r="L683" s="36"/>
      <c r="M683" s="36"/>
    </row>
    <row r="684" spans="7:13" ht="19.5" hidden="1" customHeight="1">
      <c r="G684" s="36"/>
      <c r="H684" s="36"/>
      <c r="I684" s="36"/>
      <c r="J684" s="36"/>
      <c r="K684" s="36"/>
      <c r="L684" s="36"/>
      <c r="M684" s="36"/>
    </row>
    <row r="685" spans="7:13" ht="19.5" hidden="1" customHeight="1">
      <c r="G685" s="36"/>
      <c r="H685" s="36"/>
      <c r="I685" s="36"/>
      <c r="J685" s="36"/>
      <c r="K685" s="36"/>
      <c r="L685" s="36"/>
      <c r="M685" s="36"/>
    </row>
    <row r="686" spans="7:13" ht="19.5" hidden="1" customHeight="1">
      <c r="G686" s="36"/>
      <c r="H686" s="36"/>
      <c r="I686" s="36"/>
      <c r="J686" s="36"/>
      <c r="K686" s="36"/>
      <c r="L686" s="36"/>
      <c r="M686" s="36"/>
    </row>
    <row r="687" spans="7:13" ht="19.5" hidden="1" customHeight="1">
      <c r="G687" s="36"/>
      <c r="H687" s="36"/>
      <c r="I687" s="36"/>
      <c r="J687" s="36"/>
      <c r="K687" s="36"/>
      <c r="L687" s="36"/>
      <c r="M687" s="36"/>
    </row>
    <row r="688" spans="7:13" ht="19.5" hidden="1" customHeight="1">
      <c r="G688" s="36"/>
      <c r="H688" s="36"/>
      <c r="I688" s="36"/>
      <c r="J688" s="36"/>
      <c r="K688" s="36"/>
      <c r="L688" s="36"/>
      <c r="M688" s="36"/>
    </row>
    <row r="689" spans="7:13" ht="19.5" hidden="1" customHeight="1">
      <c r="G689" s="36"/>
      <c r="H689" s="36"/>
      <c r="I689" s="36"/>
      <c r="J689" s="36"/>
      <c r="K689" s="36"/>
      <c r="L689" s="36"/>
      <c r="M689" s="36"/>
    </row>
    <row r="690" spans="7:13" ht="19.5" hidden="1" customHeight="1">
      <c r="G690" s="36"/>
      <c r="H690" s="36"/>
      <c r="I690" s="36"/>
      <c r="J690" s="36"/>
      <c r="K690" s="36"/>
      <c r="L690" s="36"/>
      <c r="M690" s="36"/>
    </row>
    <row r="691" spans="7:13" ht="19.5" hidden="1" customHeight="1">
      <c r="G691" s="36"/>
      <c r="H691" s="36"/>
      <c r="I691" s="36"/>
      <c r="J691" s="36"/>
      <c r="K691" s="36"/>
      <c r="L691" s="36"/>
      <c r="M691" s="36"/>
    </row>
    <row r="692" spans="7:13" ht="19.5" hidden="1" customHeight="1">
      <c r="G692" s="36"/>
      <c r="H692" s="36"/>
      <c r="I692" s="36"/>
      <c r="J692" s="36"/>
      <c r="K692" s="36"/>
      <c r="L692" s="36"/>
      <c r="M692" s="36"/>
    </row>
    <row r="693" spans="7:13" ht="19.5" hidden="1" customHeight="1">
      <c r="G693" s="36"/>
      <c r="H693" s="36"/>
      <c r="I693" s="36"/>
      <c r="J693" s="36"/>
      <c r="K693" s="36"/>
      <c r="L693" s="36"/>
      <c r="M693" s="36"/>
    </row>
    <row r="694" spans="7:13" ht="19.5" hidden="1" customHeight="1">
      <c r="G694" s="36"/>
      <c r="H694" s="36"/>
      <c r="I694" s="36"/>
      <c r="J694" s="36"/>
      <c r="K694" s="36"/>
      <c r="L694" s="36"/>
      <c r="M694" s="36"/>
    </row>
    <row r="695" spans="7:13" ht="19.5" hidden="1" customHeight="1">
      <c r="G695" s="36"/>
      <c r="H695" s="36"/>
      <c r="I695" s="36"/>
      <c r="J695" s="36"/>
      <c r="K695" s="36"/>
      <c r="L695" s="36"/>
      <c r="M695" s="36"/>
    </row>
    <row r="696" spans="7:13" ht="19.5" hidden="1" customHeight="1">
      <c r="G696" s="36"/>
      <c r="H696" s="36"/>
      <c r="I696" s="36"/>
      <c r="J696" s="36"/>
      <c r="K696" s="36"/>
      <c r="L696" s="36"/>
      <c r="M696" s="36"/>
    </row>
    <row r="697" spans="7:13" ht="19.5" hidden="1" customHeight="1">
      <c r="G697" s="36"/>
      <c r="H697" s="36"/>
      <c r="I697" s="36"/>
      <c r="J697" s="36"/>
      <c r="K697" s="36"/>
      <c r="L697" s="36"/>
      <c r="M697" s="36"/>
    </row>
    <row r="698" spans="7:13" ht="19.5" hidden="1" customHeight="1">
      <c r="G698" s="36"/>
      <c r="H698" s="36"/>
      <c r="I698" s="36"/>
      <c r="J698" s="36"/>
      <c r="K698" s="36"/>
      <c r="L698" s="36"/>
      <c r="M698" s="36"/>
    </row>
    <row r="699" spans="7:13" ht="19.5" hidden="1" customHeight="1">
      <c r="G699" s="36"/>
      <c r="H699" s="36"/>
      <c r="I699" s="36"/>
      <c r="J699" s="36"/>
      <c r="K699" s="36"/>
      <c r="L699" s="36"/>
      <c r="M699" s="36"/>
    </row>
    <row r="700" spans="7:13" ht="19.5" hidden="1" customHeight="1">
      <c r="G700" s="36"/>
      <c r="H700" s="36"/>
      <c r="I700" s="36"/>
      <c r="J700" s="36"/>
      <c r="K700" s="36"/>
      <c r="L700" s="36"/>
      <c r="M700" s="36"/>
    </row>
    <row r="701" spans="7:13" ht="19.5" hidden="1" customHeight="1">
      <c r="G701" s="36"/>
      <c r="H701" s="36"/>
      <c r="I701" s="36"/>
      <c r="J701" s="36"/>
      <c r="K701" s="36"/>
      <c r="L701" s="36"/>
      <c r="M701" s="36"/>
    </row>
    <row r="702" spans="7:13" ht="19.5" hidden="1" customHeight="1">
      <c r="G702" s="36"/>
      <c r="H702" s="36"/>
      <c r="I702" s="36"/>
      <c r="J702" s="36"/>
      <c r="K702" s="36"/>
      <c r="L702" s="36"/>
      <c r="M702" s="36"/>
    </row>
    <row r="703" spans="7:13" ht="19.5" hidden="1" customHeight="1">
      <c r="G703" s="36"/>
      <c r="H703" s="36"/>
      <c r="I703" s="36"/>
      <c r="J703" s="36"/>
      <c r="K703" s="36"/>
      <c r="L703" s="36"/>
      <c r="M703" s="36"/>
    </row>
    <row r="704" spans="7:13" ht="19.5" hidden="1" customHeight="1">
      <c r="G704" s="36"/>
      <c r="H704" s="36"/>
      <c r="I704" s="36"/>
      <c r="J704" s="36"/>
      <c r="K704" s="36"/>
      <c r="L704" s="36"/>
      <c r="M704" s="36"/>
    </row>
    <row r="705" spans="7:13" ht="19.5" hidden="1" customHeight="1">
      <c r="G705" s="36"/>
      <c r="H705" s="36"/>
      <c r="I705" s="36"/>
      <c r="J705" s="36"/>
      <c r="K705" s="36"/>
      <c r="L705" s="36"/>
      <c r="M705" s="36"/>
    </row>
    <row r="706" spans="7:13" ht="19.5" hidden="1" customHeight="1">
      <c r="G706" s="36"/>
      <c r="H706" s="36"/>
      <c r="I706" s="36"/>
      <c r="J706" s="36"/>
      <c r="K706" s="36"/>
      <c r="L706" s="36"/>
      <c r="M706" s="36"/>
    </row>
    <row r="707" spans="7:13" ht="19.5" hidden="1" customHeight="1">
      <c r="G707" s="36"/>
      <c r="H707" s="36"/>
      <c r="I707" s="36"/>
      <c r="J707" s="36"/>
      <c r="K707" s="36"/>
      <c r="L707" s="36"/>
      <c r="M707" s="36"/>
    </row>
    <row r="708" spans="7:13" ht="19.5" hidden="1" customHeight="1">
      <c r="G708" s="36"/>
      <c r="H708" s="36"/>
      <c r="I708" s="36"/>
      <c r="J708" s="36"/>
      <c r="K708" s="36"/>
      <c r="L708" s="36"/>
      <c r="M708" s="36"/>
    </row>
    <row r="709" spans="7:13" ht="19.5" hidden="1" customHeight="1">
      <c r="G709" s="36"/>
      <c r="H709" s="36"/>
      <c r="I709" s="36"/>
      <c r="J709" s="36"/>
      <c r="K709" s="36"/>
      <c r="L709" s="36"/>
      <c r="M709" s="36"/>
    </row>
    <row r="710" spans="7:13" ht="19.5" hidden="1" customHeight="1">
      <c r="G710" s="36"/>
      <c r="H710" s="36"/>
      <c r="I710" s="36"/>
      <c r="J710" s="36"/>
      <c r="K710" s="36"/>
      <c r="L710" s="36"/>
      <c r="M710" s="36"/>
    </row>
    <row r="711" spans="7:13" ht="19.5" hidden="1" customHeight="1">
      <c r="G711" s="36"/>
      <c r="H711" s="36"/>
      <c r="I711" s="36"/>
      <c r="J711" s="36"/>
      <c r="K711" s="36"/>
      <c r="L711" s="36"/>
      <c r="M711" s="36"/>
    </row>
    <row r="712" spans="7:13" ht="19.5" hidden="1" customHeight="1">
      <c r="G712" s="36"/>
      <c r="H712" s="36"/>
      <c r="I712" s="36"/>
      <c r="J712" s="36"/>
      <c r="K712" s="36"/>
      <c r="L712" s="36"/>
      <c r="M712" s="36"/>
    </row>
    <row r="713" spans="7:13" ht="19.5" hidden="1" customHeight="1">
      <c r="G713" s="36"/>
      <c r="H713" s="36"/>
      <c r="I713" s="36"/>
      <c r="J713" s="36"/>
      <c r="K713" s="36"/>
      <c r="L713" s="36"/>
      <c r="M713" s="36"/>
    </row>
    <row r="714" spans="7:13" ht="19.5" hidden="1" customHeight="1">
      <c r="G714" s="36"/>
      <c r="H714" s="36"/>
      <c r="I714" s="36"/>
      <c r="J714" s="36"/>
      <c r="K714" s="36"/>
      <c r="L714" s="36"/>
      <c r="M714" s="36"/>
    </row>
    <row r="715" spans="7:13" ht="19.5" hidden="1" customHeight="1">
      <c r="G715" s="36"/>
      <c r="H715" s="36"/>
      <c r="I715" s="36"/>
      <c r="J715" s="36"/>
      <c r="K715" s="36"/>
      <c r="L715" s="36"/>
      <c r="M715" s="36"/>
    </row>
    <row r="716" spans="7:13" ht="19.5" hidden="1" customHeight="1">
      <c r="G716" s="36"/>
      <c r="H716" s="36"/>
      <c r="I716" s="36"/>
      <c r="J716" s="36"/>
      <c r="K716" s="36"/>
      <c r="L716" s="36"/>
      <c r="M716" s="36"/>
    </row>
    <row r="717" spans="7:13" ht="19.5" hidden="1" customHeight="1">
      <c r="G717" s="36"/>
      <c r="H717" s="36"/>
      <c r="I717" s="36"/>
      <c r="J717" s="36"/>
      <c r="K717" s="36"/>
      <c r="L717" s="36"/>
      <c r="M717" s="36"/>
    </row>
    <row r="718" spans="7:13" ht="19.5" hidden="1" customHeight="1">
      <c r="G718" s="36"/>
      <c r="H718" s="36"/>
      <c r="I718" s="36"/>
      <c r="J718" s="36"/>
      <c r="K718" s="36"/>
      <c r="L718" s="36"/>
      <c r="M718" s="36"/>
    </row>
    <row r="719" spans="7:13" ht="19.5" hidden="1" customHeight="1">
      <c r="G719" s="36"/>
      <c r="H719" s="36"/>
      <c r="I719" s="36"/>
      <c r="J719" s="36"/>
      <c r="K719" s="36"/>
      <c r="L719" s="36"/>
      <c r="M719" s="36"/>
    </row>
    <row r="720" spans="7:13" ht="19.5" hidden="1" customHeight="1">
      <c r="G720" s="36"/>
      <c r="H720" s="36"/>
      <c r="I720" s="36"/>
      <c r="J720" s="36"/>
      <c r="K720" s="36"/>
      <c r="L720" s="36"/>
      <c r="M720" s="36"/>
    </row>
    <row r="721" spans="7:13" ht="19.5" hidden="1" customHeight="1">
      <c r="G721" s="36"/>
      <c r="H721" s="36"/>
      <c r="I721" s="36"/>
      <c r="J721" s="36"/>
      <c r="K721" s="36"/>
      <c r="L721" s="36"/>
      <c r="M721" s="36"/>
    </row>
    <row r="722" spans="7:13" ht="19.5" hidden="1" customHeight="1">
      <c r="G722" s="36"/>
      <c r="H722" s="36"/>
      <c r="I722" s="36"/>
      <c r="J722" s="36"/>
      <c r="K722" s="36"/>
      <c r="L722" s="36"/>
      <c r="M722" s="36"/>
    </row>
    <row r="723" spans="7:13" ht="19.5" hidden="1" customHeight="1">
      <c r="G723" s="36"/>
      <c r="H723" s="36"/>
      <c r="I723" s="36"/>
      <c r="J723" s="36"/>
      <c r="K723" s="36"/>
      <c r="L723" s="36"/>
      <c r="M723" s="36"/>
    </row>
    <row r="724" spans="7:13" ht="19.5" hidden="1" customHeight="1">
      <c r="G724" s="36"/>
      <c r="H724" s="36"/>
      <c r="I724" s="36"/>
      <c r="J724" s="36"/>
      <c r="K724" s="36"/>
      <c r="L724" s="36"/>
      <c r="M724" s="36"/>
    </row>
    <row r="725" spans="7:13" ht="19.5" hidden="1" customHeight="1">
      <c r="G725" s="36"/>
      <c r="H725" s="36"/>
      <c r="I725" s="36"/>
      <c r="J725" s="36"/>
      <c r="K725" s="36"/>
      <c r="L725" s="36"/>
      <c r="M725" s="36"/>
    </row>
    <row r="726" spans="7:13" ht="19.5" hidden="1" customHeight="1">
      <c r="G726" s="36"/>
      <c r="H726" s="36"/>
      <c r="I726" s="36"/>
      <c r="J726" s="36"/>
      <c r="K726" s="36"/>
      <c r="L726" s="36"/>
      <c r="M726" s="36"/>
    </row>
    <row r="727" spans="7:13" ht="19.5" hidden="1" customHeight="1">
      <c r="G727" s="36"/>
      <c r="H727" s="36"/>
      <c r="I727" s="36"/>
      <c r="J727" s="36"/>
      <c r="K727" s="36"/>
      <c r="L727" s="36"/>
      <c r="M727" s="36"/>
    </row>
    <row r="728" spans="7:13" ht="19.5" hidden="1" customHeight="1">
      <c r="G728" s="36"/>
      <c r="H728" s="36"/>
      <c r="I728" s="36"/>
      <c r="J728" s="36"/>
      <c r="K728" s="36"/>
      <c r="L728" s="36"/>
      <c r="M728" s="36"/>
    </row>
    <row r="729" spans="7:13" ht="19.5" hidden="1" customHeight="1">
      <c r="G729" s="36"/>
      <c r="H729" s="36"/>
      <c r="I729" s="36"/>
      <c r="J729" s="36"/>
      <c r="K729" s="36"/>
      <c r="L729" s="36"/>
      <c r="M729" s="36"/>
    </row>
    <row r="730" spans="7:13" ht="19.5" hidden="1" customHeight="1">
      <c r="G730" s="36"/>
      <c r="H730" s="36"/>
      <c r="I730" s="36"/>
      <c r="J730" s="36"/>
      <c r="K730" s="36"/>
      <c r="L730" s="36"/>
      <c r="M730" s="36"/>
    </row>
    <row r="731" spans="7:13" ht="19.5" hidden="1" customHeight="1">
      <c r="G731" s="36"/>
      <c r="H731" s="36"/>
      <c r="I731" s="36"/>
      <c r="J731" s="36"/>
      <c r="K731" s="36"/>
      <c r="L731" s="36"/>
      <c r="M731" s="36"/>
    </row>
    <row r="732" spans="7:13" ht="19.5" hidden="1" customHeight="1">
      <c r="G732" s="36"/>
      <c r="H732" s="36"/>
      <c r="I732" s="36"/>
      <c r="J732" s="36"/>
      <c r="K732" s="36"/>
      <c r="L732" s="36"/>
      <c r="M732" s="36"/>
    </row>
    <row r="733" spans="7:13" ht="19.5" hidden="1" customHeight="1">
      <c r="G733" s="36"/>
      <c r="H733" s="36"/>
      <c r="I733" s="36"/>
      <c r="J733" s="36"/>
      <c r="K733" s="36"/>
      <c r="L733" s="36"/>
      <c r="M733" s="36"/>
    </row>
    <row r="734" spans="7:13" ht="19.5" hidden="1" customHeight="1">
      <c r="G734" s="36"/>
      <c r="H734" s="36"/>
      <c r="I734" s="36"/>
      <c r="J734" s="36"/>
      <c r="K734" s="36"/>
      <c r="L734" s="36"/>
      <c r="M734" s="36"/>
    </row>
    <row r="735" spans="7:13" ht="19.5" hidden="1" customHeight="1">
      <c r="G735" s="36"/>
      <c r="H735" s="36"/>
      <c r="I735" s="36"/>
      <c r="J735" s="36"/>
      <c r="K735" s="36"/>
      <c r="L735" s="36"/>
      <c r="M735" s="36"/>
    </row>
    <row r="736" spans="7:13" ht="19.5" hidden="1" customHeight="1">
      <c r="G736" s="36"/>
      <c r="H736" s="36"/>
      <c r="I736" s="36"/>
      <c r="J736" s="36"/>
      <c r="K736" s="36"/>
      <c r="L736" s="36"/>
      <c r="M736" s="36"/>
    </row>
    <row r="737" spans="7:13" ht="19.5" hidden="1" customHeight="1">
      <c r="G737" s="36"/>
      <c r="H737" s="36"/>
      <c r="I737" s="36"/>
      <c r="J737" s="36"/>
      <c r="K737" s="36"/>
      <c r="L737" s="36"/>
      <c r="M737" s="36"/>
    </row>
    <row r="738" spans="7:13" ht="19.5" hidden="1" customHeight="1">
      <c r="G738" s="36"/>
      <c r="H738" s="36"/>
      <c r="I738" s="36"/>
      <c r="J738" s="36"/>
      <c r="K738" s="36"/>
      <c r="L738" s="36"/>
      <c r="M738" s="36"/>
    </row>
    <row r="739" spans="7:13" ht="19.5" hidden="1" customHeight="1">
      <c r="G739" s="36"/>
      <c r="H739" s="36"/>
      <c r="I739" s="36"/>
      <c r="J739" s="36"/>
      <c r="K739" s="36"/>
      <c r="L739" s="36"/>
      <c r="M739" s="36"/>
    </row>
    <row r="740" spans="7:13" ht="19.5" hidden="1" customHeight="1">
      <c r="G740" s="36"/>
      <c r="H740" s="36"/>
      <c r="I740" s="36"/>
      <c r="J740" s="36"/>
      <c r="K740" s="36"/>
      <c r="L740" s="36"/>
      <c r="M740" s="36"/>
    </row>
    <row r="741" spans="7:13" ht="19.5" hidden="1" customHeight="1">
      <c r="G741" s="36"/>
      <c r="H741" s="36"/>
      <c r="I741" s="36"/>
      <c r="J741" s="36"/>
      <c r="K741" s="36"/>
      <c r="L741" s="36"/>
      <c r="M741" s="36"/>
    </row>
    <row r="742" spans="7:13" ht="19.5" hidden="1" customHeight="1">
      <c r="G742" s="36"/>
      <c r="H742" s="36"/>
      <c r="I742" s="36"/>
      <c r="J742" s="36"/>
      <c r="K742" s="36"/>
      <c r="L742" s="36"/>
      <c r="M742" s="36"/>
    </row>
    <row r="743" spans="7:13" ht="19.5" hidden="1" customHeight="1">
      <c r="G743" s="36"/>
      <c r="H743" s="36"/>
      <c r="I743" s="36"/>
      <c r="J743" s="36"/>
      <c r="K743" s="36"/>
      <c r="L743" s="36"/>
      <c r="M743" s="36"/>
    </row>
    <row r="744" spans="7:13" ht="19.5" hidden="1" customHeight="1">
      <c r="G744" s="36"/>
      <c r="H744" s="36"/>
      <c r="I744" s="36"/>
      <c r="J744" s="36"/>
      <c r="K744" s="36"/>
      <c r="L744" s="36"/>
      <c r="M744" s="36"/>
    </row>
    <row r="745" spans="7:13" ht="19.5" hidden="1" customHeight="1">
      <c r="G745" s="36"/>
      <c r="H745" s="36"/>
      <c r="I745" s="36"/>
      <c r="J745" s="36"/>
      <c r="K745" s="36"/>
      <c r="L745" s="36"/>
      <c r="M745" s="36"/>
    </row>
    <row r="746" spans="7:13" ht="19.5" hidden="1" customHeight="1">
      <c r="G746" s="36"/>
      <c r="H746" s="36"/>
      <c r="I746" s="36"/>
      <c r="J746" s="36"/>
      <c r="K746" s="36"/>
      <c r="L746" s="36"/>
      <c r="M746" s="36"/>
    </row>
    <row r="747" spans="7:13" ht="19.5" hidden="1" customHeight="1">
      <c r="G747" s="36"/>
      <c r="H747" s="36"/>
      <c r="I747" s="36"/>
      <c r="J747" s="36"/>
      <c r="K747" s="36"/>
      <c r="L747" s="36"/>
      <c r="M747" s="36"/>
    </row>
    <row r="748" spans="7:13" ht="19.5" hidden="1" customHeight="1">
      <c r="G748" s="36"/>
      <c r="H748" s="36"/>
      <c r="I748" s="36"/>
      <c r="J748" s="36"/>
      <c r="K748" s="36"/>
      <c r="L748" s="36"/>
      <c r="M748" s="36"/>
    </row>
    <row r="749" spans="7:13" ht="19.5" hidden="1" customHeight="1">
      <c r="G749" s="36"/>
      <c r="H749" s="36"/>
      <c r="I749" s="36"/>
      <c r="J749" s="36"/>
      <c r="K749" s="36"/>
      <c r="L749" s="36"/>
      <c r="M749" s="36"/>
    </row>
    <row r="750" spans="7:13" ht="19.5" hidden="1" customHeight="1">
      <c r="G750" s="36"/>
      <c r="H750" s="36"/>
      <c r="I750" s="36"/>
      <c r="J750" s="36"/>
      <c r="K750" s="36"/>
      <c r="L750" s="36"/>
      <c r="M750" s="36"/>
    </row>
    <row r="751" spans="7:13" ht="19.5" hidden="1" customHeight="1">
      <c r="G751" s="36"/>
      <c r="H751" s="36"/>
      <c r="I751" s="36"/>
      <c r="J751" s="36"/>
      <c r="K751" s="36"/>
      <c r="L751" s="36"/>
      <c r="M751" s="36"/>
    </row>
    <row r="752" spans="7:13" ht="19.5" hidden="1" customHeight="1">
      <c r="G752" s="36"/>
      <c r="H752" s="36"/>
      <c r="I752" s="36"/>
      <c r="J752" s="36"/>
      <c r="K752" s="36"/>
      <c r="L752" s="36"/>
      <c r="M752" s="36"/>
    </row>
    <row r="753" spans="7:13" ht="19.5" hidden="1" customHeight="1">
      <c r="G753" s="36"/>
      <c r="H753" s="36"/>
      <c r="I753" s="36"/>
      <c r="J753" s="36"/>
      <c r="K753" s="36"/>
      <c r="L753" s="36"/>
      <c r="M753" s="36"/>
    </row>
    <row r="754" spans="7:13" ht="19.5" hidden="1" customHeight="1">
      <c r="G754" s="36"/>
      <c r="H754" s="36"/>
      <c r="I754" s="36"/>
      <c r="J754" s="36"/>
      <c r="K754" s="36"/>
      <c r="L754" s="36"/>
      <c r="M754" s="36"/>
    </row>
    <row r="755" spans="7:13" ht="19.5" hidden="1" customHeight="1">
      <c r="G755" s="36"/>
      <c r="H755" s="36"/>
      <c r="I755" s="36"/>
      <c r="J755" s="36"/>
      <c r="K755" s="36"/>
      <c r="L755" s="36"/>
      <c r="M755" s="36"/>
    </row>
    <row r="756" spans="7:13" ht="19.5" hidden="1" customHeight="1">
      <c r="G756" s="36"/>
      <c r="H756" s="36"/>
      <c r="I756" s="36"/>
      <c r="J756" s="36"/>
      <c r="K756" s="36"/>
      <c r="L756" s="36"/>
      <c r="M756" s="36"/>
    </row>
    <row r="757" spans="7:13" ht="19.5" hidden="1" customHeight="1">
      <c r="G757" s="36"/>
      <c r="H757" s="36"/>
      <c r="I757" s="36"/>
      <c r="J757" s="36"/>
      <c r="K757" s="36"/>
      <c r="L757" s="36"/>
      <c r="M757" s="36"/>
    </row>
    <row r="758" spans="7:13" ht="19.5" hidden="1" customHeight="1">
      <c r="G758" s="36"/>
      <c r="H758" s="36"/>
      <c r="I758" s="36"/>
      <c r="J758" s="36"/>
      <c r="K758" s="36"/>
      <c r="L758" s="36"/>
      <c r="M758" s="36"/>
    </row>
    <row r="759" spans="7:13" ht="19.5" hidden="1" customHeight="1">
      <c r="G759" s="36"/>
      <c r="H759" s="36"/>
      <c r="I759" s="36"/>
      <c r="J759" s="36"/>
      <c r="K759" s="36"/>
      <c r="L759" s="36"/>
      <c r="M759" s="36"/>
    </row>
    <row r="760" spans="7:13" ht="19.5" hidden="1" customHeight="1">
      <c r="G760" s="36"/>
      <c r="H760" s="36"/>
      <c r="I760" s="36"/>
      <c r="J760" s="36"/>
      <c r="K760" s="36"/>
      <c r="L760" s="36"/>
      <c r="M760" s="36"/>
    </row>
    <row r="761" spans="7:13" ht="19.5" hidden="1" customHeight="1">
      <c r="G761" s="36"/>
      <c r="H761" s="36"/>
      <c r="I761" s="36"/>
      <c r="J761" s="36"/>
      <c r="K761" s="36"/>
      <c r="L761" s="36"/>
      <c r="M761" s="36"/>
    </row>
    <row r="762" spans="7:13" ht="19.5" hidden="1" customHeight="1">
      <c r="G762" s="36"/>
      <c r="H762" s="36"/>
      <c r="I762" s="36"/>
      <c r="J762" s="36"/>
      <c r="K762" s="36"/>
      <c r="L762" s="36"/>
      <c r="M762" s="36"/>
    </row>
    <row r="763" spans="7:13" ht="19.5" hidden="1" customHeight="1">
      <c r="G763" s="36"/>
      <c r="H763" s="36"/>
      <c r="I763" s="36"/>
      <c r="J763" s="36"/>
      <c r="K763" s="36"/>
      <c r="L763" s="36"/>
      <c r="M763" s="36"/>
    </row>
    <row r="764" spans="7:13" ht="19.5" hidden="1" customHeight="1">
      <c r="G764" s="36"/>
      <c r="H764" s="36"/>
      <c r="I764" s="36"/>
      <c r="J764" s="36"/>
      <c r="K764" s="36"/>
      <c r="L764" s="36"/>
      <c r="M764" s="36"/>
    </row>
    <row r="765" spans="7:13" ht="19.5" hidden="1" customHeight="1">
      <c r="G765" s="36"/>
      <c r="H765" s="36"/>
      <c r="I765" s="36"/>
      <c r="J765" s="36"/>
      <c r="K765" s="36"/>
      <c r="L765" s="36"/>
      <c r="M765" s="36"/>
    </row>
    <row r="766" spans="7:13" ht="19.5" hidden="1" customHeight="1">
      <c r="G766" s="36"/>
      <c r="H766" s="36"/>
      <c r="I766" s="36"/>
      <c r="J766" s="36"/>
      <c r="K766" s="36"/>
      <c r="L766" s="36"/>
      <c r="M766" s="36"/>
    </row>
    <row r="767" spans="7:13" ht="19.5" hidden="1" customHeight="1">
      <c r="G767" s="36"/>
      <c r="H767" s="36"/>
      <c r="I767" s="36"/>
      <c r="J767" s="36"/>
      <c r="K767" s="36"/>
      <c r="L767" s="36"/>
      <c r="M767" s="36"/>
    </row>
    <row r="768" spans="7:13" ht="19.5" hidden="1" customHeight="1">
      <c r="G768" s="36"/>
      <c r="H768" s="36"/>
      <c r="I768" s="36"/>
      <c r="J768" s="36"/>
      <c r="K768" s="36"/>
      <c r="L768" s="36"/>
      <c r="M768" s="36"/>
    </row>
    <row r="769" spans="7:13" ht="19.5" hidden="1" customHeight="1">
      <c r="G769" s="36"/>
      <c r="H769" s="36"/>
      <c r="I769" s="36"/>
      <c r="J769" s="36"/>
      <c r="K769" s="36"/>
      <c r="L769" s="36"/>
      <c r="M769" s="36"/>
    </row>
    <row r="770" spans="7:13" ht="19.5" hidden="1" customHeight="1">
      <c r="G770" s="36"/>
      <c r="H770" s="36"/>
      <c r="I770" s="36"/>
      <c r="J770" s="36"/>
      <c r="K770" s="36"/>
      <c r="L770" s="36"/>
      <c r="M770" s="36"/>
    </row>
    <row r="771" spans="7:13" ht="19.5" hidden="1" customHeight="1">
      <c r="G771" s="36"/>
      <c r="H771" s="36"/>
      <c r="I771" s="36"/>
      <c r="J771" s="36"/>
      <c r="K771" s="36"/>
      <c r="L771" s="36"/>
      <c r="M771" s="36"/>
    </row>
    <row r="772" spans="7:13" ht="19.5" hidden="1" customHeight="1">
      <c r="G772" s="36"/>
      <c r="H772" s="36"/>
      <c r="I772" s="36"/>
      <c r="J772" s="36"/>
      <c r="K772" s="36"/>
      <c r="L772" s="36"/>
      <c r="M772" s="36"/>
    </row>
    <row r="773" spans="7:13" ht="19.5" hidden="1" customHeight="1">
      <c r="G773" s="36"/>
      <c r="H773" s="36"/>
      <c r="I773" s="36"/>
      <c r="J773" s="36"/>
      <c r="K773" s="36"/>
      <c r="L773" s="36"/>
      <c r="M773" s="36"/>
    </row>
    <row r="774" spans="7:13" ht="19.5" hidden="1" customHeight="1">
      <c r="G774" s="36"/>
      <c r="H774" s="36"/>
      <c r="I774" s="36"/>
      <c r="J774" s="36"/>
      <c r="K774" s="36"/>
      <c r="L774" s="36"/>
      <c r="M774" s="36"/>
    </row>
    <row r="775" spans="7:13" ht="19.5" hidden="1" customHeight="1">
      <c r="G775" s="36"/>
      <c r="H775" s="36"/>
      <c r="I775" s="36"/>
      <c r="J775" s="36"/>
      <c r="K775" s="36"/>
      <c r="L775" s="36"/>
      <c r="M775" s="36"/>
    </row>
    <row r="776" spans="7:13" ht="19.5" hidden="1" customHeight="1">
      <c r="G776" s="36"/>
      <c r="H776" s="36"/>
      <c r="I776" s="36"/>
      <c r="J776" s="36"/>
      <c r="K776" s="36"/>
      <c r="L776" s="36"/>
      <c r="M776" s="36"/>
    </row>
    <row r="777" spans="7:13" ht="19.5" hidden="1" customHeight="1">
      <c r="G777" s="36"/>
      <c r="H777" s="36"/>
      <c r="I777" s="36"/>
      <c r="J777" s="36"/>
      <c r="K777" s="36"/>
      <c r="L777" s="36"/>
      <c r="M777" s="36"/>
    </row>
    <row r="778" spans="7:13" ht="19.5" hidden="1" customHeight="1">
      <c r="G778" s="36"/>
      <c r="H778" s="36"/>
      <c r="I778" s="36"/>
      <c r="J778" s="36"/>
      <c r="K778" s="36"/>
      <c r="L778" s="36"/>
      <c r="M778" s="36"/>
    </row>
    <row r="779" spans="7:13" ht="19.5" hidden="1" customHeight="1">
      <c r="G779" s="36"/>
      <c r="H779" s="36"/>
      <c r="I779" s="36"/>
      <c r="J779" s="36"/>
      <c r="K779" s="36"/>
      <c r="L779" s="36"/>
      <c r="M779" s="36"/>
    </row>
    <row r="780" spans="7:13" ht="19.5" hidden="1" customHeight="1">
      <c r="G780" s="36"/>
      <c r="H780" s="36"/>
      <c r="I780" s="36"/>
      <c r="J780" s="36"/>
      <c r="K780" s="36"/>
      <c r="L780" s="36"/>
      <c r="M780" s="36"/>
    </row>
    <row r="781" spans="7:13" ht="19.5" hidden="1" customHeight="1">
      <c r="G781" s="36"/>
      <c r="H781" s="36"/>
      <c r="I781" s="36"/>
      <c r="J781" s="36"/>
      <c r="K781" s="36"/>
      <c r="L781" s="36"/>
      <c r="M781" s="36"/>
    </row>
    <row r="782" spans="7:13" ht="19.5" hidden="1" customHeight="1">
      <c r="G782" s="36"/>
      <c r="H782" s="36"/>
      <c r="I782" s="36"/>
      <c r="J782" s="36"/>
      <c r="K782" s="36"/>
      <c r="L782" s="36"/>
      <c r="M782" s="36"/>
    </row>
    <row r="783" spans="7:13" ht="19.5" hidden="1" customHeight="1">
      <c r="G783" s="36"/>
      <c r="H783" s="36"/>
      <c r="I783" s="36"/>
      <c r="J783" s="36"/>
      <c r="K783" s="36"/>
      <c r="L783" s="36"/>
      <c r="M783" s="36"/>
    </row>
    <row r="784" spans="7:13" ht="19.5" hidden="1" customHeight="1">
      <c r="G784" s="36"/>
      <c r="H784" s="36"/>
      <c r="I784" s="36"/>
      <c r="J784" s="36"/>
      <c r="K784" s="36"/>
      <c r="L784" s="36"/>
      <c r="M784" s="36"/>
    </row>
    <row r="785" spans="7:13" ht="19.5" hidden="1" customHeight="1">
      <c r="G785" s="36"/>
      <c r="H785" s="36"/>
      <c r="I785" s="36"/>
      <c r="J785" s="36"/>
      <c r="K785" s="36"/>
      <c r="L785" s="36"/>
      <c r="M785" s="36"/>
    </row>
    <row r="786" spans="7:13" ht="19.5" hidden="1" customHeight="1">
      <c r="G786" s="36"/>
      <c r="H786" s="36"/>
      <c r="I786" s="36"/>
      <c r="J786" s="36"/>
      <c r="K786" s="36"/>
      <c r="L786" s="36"/>
      <c r="M786" s="36"/>
    </row>
    <row r="787" spans="7:13" ht="19.5" hidden="1" customHeight="1">
      <c r="G787" s="36"/>
      <c r="H787" s="36"/>
      <c r="I787" s="36"/>
      <c r="J787" s="36"/>
      <c r="K787" s="36"/>
      <c r="L787" s="36"/>
      <c r="M787" s="36"/>
    </row>
    <row r="788" spans="7:13" ht="19.5" hidden="1" customHeight="1">
      <c r="G788" s="36"/>
      <c r="H788" s="36"/>
      <c r="I788" s="36"/>
      <c r="J788" s="36"/>
      <c r="K788" s="36"/>
      <c r="L788" s="36"/>
      <c r="M788" s="36"/>
    </row>
    <row r="789" spans="7:13" ht="19.5" hidden="1" customHeight="1">
      <c r="G789" s="36"/>
      <c r="H789" s="36"/>
      <c r="I789" s="36"/>
      <c r="J789" s="36"/>
      <c r="K789" s="36"/>
      <c r="L789" s="36"/>
      <c r="M789" s="36"/>
    </row>
    <row r="790" spans="7:13" ht="19.5" hidden="1" customHeight="1">
      <c r="G790" s="36"/>
      <c r="H790" s="36"/>
      <c r="I790" s="36"/>
      <c r="J790" s="36"/>
      <c r="K790" s="36"/>
      <c r="L790" s="36"/>
      <c r="M790" s="36"/>
    </row>
    <row r="791" spans="7:13" ht="19.5" hidden="1" customHeight="1">
      <c r="G791" s="36"/>
      <c r="H791" s="36"/>
      <c r="I791" s="36"/>
      <c r="J791" s="36"/>
      <c r="K791" s="36"/>
      <c r="L791" s="36"/>
      <c r="M791" s="36"/>
    </row>
    <row r="792" spans="7:13" ht="19.5" hidden="1" customHeight="1">
      <c r="G792" s="36"/>
      <c r="H792" s="36"/>
      <c r="I792" s="36"/>
      <c r="J792" s="36"/>
      <c r="K792" s="36"/>
      <c r="L792" s="36"/>
      <c r="M792" s="36"/>
    </row>
    <row r="793" spans="7:13" ht="19.5" hidden="1" customHeight="1">
      <c r="G793" s="36"/>
      <c r="H793" s="36"/>
      <c r="I793" s="36"/>
      <c r="J793" s="36"/>
      <c r="K793" s="36"/>
      <c r="L793" s="36"/>
      <c r="M793" s="36"/>
    </row>
    <row r="794" spans="7:13" ht="19.5" hidden="1" customHeight="1">
      <c r="G794" s="36"/>
      <c r="H794" s="36"/>
      <c r="I794" s="36"/>
      <c r="J794" s="36"/>
      <c r="K794" s="36"/>
      <c r="L794" s="36"/>
      <c r="M794" s="36"/>
    </row>
    <row r="795" spans="7:13" ht="19.5" hidden="1" customHeight="1">
      <c r="G795" s="36"/>
      <c r="H795" s="36"/>
      <c r="I795" s="36"/>
      <c r="J795" s="36"/>
      <c r="K795" s="36"/>
      <c r="L795" s="36"/>
      <c r="M795" s="36"/>
    </row>
    <row r="796" spans="7:13" ht="19.5" hidden="1" customHeight="1">
      <c r="G796" s="36"/>
      <c r="H796" s="36"/>
      <c r="I796" s="36"/>
      <c r="J796" s="36"/>
      <c r="K796" s="36"/>
      <c r="L796" s="36"/>
      <c r="M796" s="36"/>
    </row>
    <row r="797" spans="7:13" ht="19.5" hidden="1" customHeight="1">
      <c r="G797" s="36"/>
      <c r="H797" s="36"/>
      <c r="I797" s="36"/>
      <c r="J797" s="36"/>
      <c r="K797" s="36"/>
      <c r="L797" s="36"/>
      <c r="M797" s="36"/>
    </row>
    <row r="798" spans="7:13" ht="19.5" hidden="1" customHeight="1">
      <c r="G798" s="36"/>
      <c r="H798" s="36"/>
      <c r="I798" s="36"/>
      <c r="J798" s="36"/>
      <c r="K798" s="36"/>
      <c r="L798" s="36"/>
      <c r="M798" s="36"/>
    </row>
    <row r="799" spans="7:13" ht="19.5" hidden="1" customHeight="1">
      <c r="G799" s="36"/>
      <c r="H799" s="36"/>
      <c r="I799" s="36"/>
      <c r="J799" s="36"/>
      <c r="K799" s="36"/>
      <c r="L799" s="36"/>
      <c r="M799" s="36"/>
    </row>
    <row r="800" spans="7:13" ht="19.5" hidden="1" customHeight="1">
      <c r="G800" s="36"/>
      <c r="H800" s="36"/>
      <c r="I800" s="36"/>
      <c r="J800" s="36"/>
      <c r="K800" s="36"/>
      <c r="L800" s="36"/>
      <c r="M800" s="36"/>
    </row>
    <row r="801" spans="7:13" ht="19.5" hidden="1" customHeight="1">
      <c r="G801" s="36"/>
      <c r="H801" s="36"/>
      <c r="I801" s="36"/>
      <c r="J801" s="36"/>
      <c r="K801" s="36"/>
      <c r="L801" s="36"/>
      <c r="M801" s="36"/>
    </row>
    <row r="802" spans="7:13" ht="19.5" hidden="1" customHeight="1">
      <c r="G802" s="36"/>
      <c r="H802" s="36"/>
      <c r="I802" s="36"/>
      <c r="J802" s="36"/>
      <c r="K802" s="36"/>
      <c r="L802" s="36"/>
      <c r="M802" s="36"/>
    </row>
    <row r="803" spans="7:13" ht="19.5" hidden="1" customHeight="1">
      <c r="G803" s="36"/>
      <c r="H803" s="36"/>
      <c r="I803" s="36"/>
      <c r="J803" s="36"/>
      <c r="K803" s="36"/>
      <c r="L803" s="36"/>
      <c r="M803" s="36"/>
    </row>
    <row r="804" spans="7:13" ht="19.5" hidden="1" customHeight="1">
      <c r="G804" s="36"/>
      <c r="H804" s="36"/>
      <c r="I804" s="36"/>
      <c r="J804" s="36"/>
      <c r="K804" s="36"/>
      <c r="L804" s="36"/>
      <c r="M804" s="36"/>
    </row>
    <row r="805" spans="7:13" ht="19.5" hidden="1" customHeight="1">
      <c r="G805" s="36"/>
      <c r="H805" s="36"/>
      <c r="I805" s="36"/>
      <c r="J805" s="36"/>
      <c r="K805" s="36"/>
      <c r="L805" s="36"/>
      <c r="M805" s="36"/>
    </row>
    <row r="806" spans="7:13" ht="19.5" hidden="1" customHeight="1">
      <c r="G806" s="36"/>
      <c r="H806" s="36"/>
      <c r="I806" s="36"/>
      <c r="J806" s="36"/>
      <c r="K806" s="36"/>
      <c r="L806" s="36"/>
      <c r="M806" s="36"/>
    </row>
    <row r="807" spans="7:13" ht="19.5" hidden="1" customHeight="1">
      <c r="G807" s="36"/>
      <c r="H807" s="36"/>
      <c r="I807" s="36"/>
      <c r="J807" s="36"/>
      <c r="K807" s="36"/>
      <c r="L807" s="36"/>
      <c r="M807" s="36"/>
    </row>
    <row r="808" spans="7:13" ht="19.5" hidden="1" customHeight="1">
      <c r="G808" s="36"/>
      <c r="H808" s="36"/>
      <c r="I808" s="36"/>
      <c r="J808" s="36"/>
      <c r="K808" s="36"/>
      <c r="L808" s="36"/>
      <c r="M808" s="36"/>
    </row>
    <row r="809" spans="7:13" ht="19.5" hidden="1" customHeight="1">
      <c r="G809" s="36"/>
      <c r="H809" s="36"/>
      <c r="I809" s="36"/>
      <c r="J809" s="36"/>
      <c r="K809" s="36"/>
      <c r="L809" s="36"/>
      <c r="M809" s="36"/>
    </row>
    <row r="810" spans="7:13" ht="19.5" hidden="1" customHeight="1">
      <c r="G810" s="36"/>
      <c r="H810" s="36"/>
      <c r="I810" s="36"/>
      <c r="J810" s="36"/>
      <c r="K810" s="36"/>
      <c r="L810" s="36"/>
      <c r="M810" s="36"/>
    </row>
    <row r="811" spans="7:13" ht="19.5" hidden="1" customHeight="1">
      <c r="G811" s="36"/>
      <c r="H811" s="36"/>
      <c r="I811" s="36"/>
      <c r="J811" s="36"/>
      <c r="K811" s="36"/>
      <c r="L811" s="36"/>
      <c r="M811" s="36"/>
    </row>
    <row r="812" spans="7:13" ht="19.5" hidden="1" customHeight="1">
      <c r="G812" s="36"/>
      <c r="H812" s="36"/>
      <c r="I812" s="36"/>
      <c r="J812" s="36"/>
      <c r="K812" s="36"/>
      <c r="L812" s="36"/>
      <c r="M812" s="36"/>
    </row>
    <row r="813" spans="7:13" ht="19.5" hidden="1" customHeight="1">
      <c r="G813" s="36"/>
      <c r="H813" s="36"/>
      <c r="I813" s="36"/>
      <c r="J813" s="36"/>
      <c r="K813" s="36"/>
      <c r="L813" s="36"/>
      <c r="M813" s="36"/>
    </row>
    <row r="814" spans="7:13" ht="19.5" hidden="1" customHeight="1">
      <c r="G814" s="36"/>
      <c r="H814" s="36"/>
      <c r="I814" s="36"/>
      <c r="J814" s="36"/>
      <c r="K814" s="36"/>
      <c r="L814" s="36"/>
      <c r="M814" s="36"/>
    </row>
    <row r="815" spans="7:13" ht="19.5" hidden="1" customHeight="1">
      <c r="G815" s="36"/>
      <c r="H815" s="36"/>
      <c r="I815" s="36"/>
      <c r="J815" s="36"/>
      <c r="K815" s="36"/>
      <c r="L815" s="36"/>
      <c r="M815" s="36"/>
    </row>
    <row r="816" spans="7:13" ht="19.5" hidden="1" customHeight="1">
      <c r="G816" s="36"/>
      <c r="H816" s="36"/>
      <c r="I816" s="36"/>
      <c r="J816" s="36"/>
      <c r="K816" s="36"/>
      <c r="L816" s="36"/>
      <c r="M816" s="36"/>
    </row>
    <row r="817" spans="7:13" ht="19.5" hidden="1" customHeight="1">
      <c r="G817" s="36"/>
      <c r="H817" s="36"/>
      <c r="I817" s="36"/>
      <c r="J817" s="36"/>
      <c r="K817" s="36"/>
      <c r="L817" s="36"/>
      <c r="M817" s="36"/>
    </row>
    <row r="818" spans="7:13" ht="19.5" hidden="1" customHeight="1">
      <c r="G818" s="36"/>
      <c r="H818" s="36"/>
      <c r="I818" s="36"/>
      <c r="J818" s="36"/>
      <c r="K818" s="36"/>
      <c r="L818" s="36"/>
      <c r="M818" s="36"/>
    </row>
    <row r="819" spans="7:13" ht="19.5" hidden="1" customHeight="1">
      <c r="G819" s="36"/>
      <c r="H819" s="36"/>
      <c r="I819" s="36"/>
      <c r="J819" s="36"/>
      <c r="K819" s="36"/>
      <c r="L819" s="36"/>
      <c r="M819" s="36"/>
    </row>
    <row r="820" spans="7:13" ht="19.5" hidden="1" customHeight="1">
      <c r="G820" s="36"/>
      <c r="H820" s="36"/>
      <c r="I820" s="36"/>
      <c r="J820" s="36"/>
      <c r="K820" s="36"/>
      <c r="L820" s="36"/>
      <c r="M820" s="36"/>
    </row>
    <row r="821" spans="7:13" ht="19.5" hidden="1" customHeight="1">
      <c r="G821" s="36"/>
      <c r="H821" s="36"/>
      <c r="I821" s="36"/>
      <c r="J821" s="36"/>
      <c r="K821" s="36"/>
      <c r="L821" s="36"/>
      <c r="M821" s="36"/>
    </row>
    <row r="822" spans="7:13" ht="19.5" hidden="1" customHeight="1">
      <c r="G822" s="36"/>
      <c r="H822" s="36"/>
      <c r="I822" s="36"/>
      <c r="J822" s="36"/>
      <c r="K822" s="36"/>
      <c r="L822" s="36"/>
      <c r="M822" s="36"/>
    </row>
    <row r="823" spans="7:13" ht="19.5" hidden="1" customHeight="1">
      <c r="G823" s="36"/>
      <c r="H823" s="36"/>
      <c r="I823" s="36"/>
      <c r="J823" s="36"/>
      <c r="K823" s="36"/>
      <c r="L823" s="36"/>
      <c r="M823" s="36"/>
    </row>
    <row r="824" spans="7:13" ht="19.5" hidden="1" customHeight="1">
      <c r="G824" s="36"/>
      <c r="H824" s="36"/>
      <c r="I824" s="36"/>
      <c r="J824" s="36"/>
      <c r="K824" s="36"/>
      <c r="L824" s="36"/>
      <c r="M824" s="36"/>
    </row>
    <row r="825" spans="7:13" ht="19.5" hidden="1" customHeight="1">
      <c r="G825" s="36"/>
      <c r="H825" s="36"/>
      <c r="I825" s="36"/>
      <c r="J825" s="36"/>
      <c r="K825" s="36"/>
      <c r="L825" s="36"/>
      <c r="M825" s="36"/>
    </row>
    <row r="826" spans="7:13" ht="19.5" hidden="1" customHeight="1">
      <c r="G826" s="36"/>
      <c r="H826" s="36"/>
      <c r="I826" s="36"/>
      <c r="J826" s="36"/>
      <c r="K826" s="36"/>
      <c r="L826" s="36"/>
      <c r="M826" s="36"/>
    </row>
    <row r="827" spans="7:13" ht="19.5" hidden="1" customHeight="1">
      <c r="G827" s="36"/>
      <c r="H827" s="36"/>
      <c r="I827" s="36"/>
      <c r="J827" s="36"/>
      <c r="K827" s="36"/>
      <c r="L827" s="36"/>
      <c r="M827" s="36"/>
    </row>
    <row r="828" spans="7:13" ht="19.5" hidden="1" customHeight="1">
      <c r="G828" s="36"/>
      <c r="H828" s="36"/>
      <c r="I828" s="36"/>
      <c r="J828" s="36"/>
      <c r="K828" s="36"/>
      <c r="L828" s="36"/>
      <c r="M828" s="36"/>
    </row>
    <row r="829" spans="7:13" ht="19.5" hidden="1" customHeight="1">
      <c r="G829" s="36"/>
      <c r="H829" s="36"/>
      <c r="I829" s="36"/>
      <c r="J829" s="36"/>
      <c r="K829" s="36"/>
      <c r="L829" s="36"/>
      <c r="M829" s="36"/>
    </row>
    <row r="830" spans="7:13" ht="19.5" hidden="1" customHeight="1">
      <c r="G830" s="36"/>
      <c r="H830" s="36"/>
      <c r="I830" s="36"/>
      <c r="J830" s="36"/>
      <c r="K830" s="36"/>
      <c r="L830" s="36"/>
      <c r="M830" s="36"/>
    </row>
    <row r="831" spans="7:13" ht="19.5" hidden="1" customHeight="1">
      <c r="G831" s="36"/>
      <c r="H831" s="36"/>
      <c r="I831" s="36"/>
      <c r="J831" s="36"/>
      <c r="K831" s="36"/>
      <c r="L831" s="36"/>
      <c r="M831" s="36"/>
    </row>
    <row r="832" spans="7:13" ht="19.5" hidden="1" customHeight="1">
      <c r="G832" s="36"/>
      <c r="H832" s="36"/>
      <c r="I832" s="36"/>
      <c r="J832" s="36"/>
      <c r="K832" s="36"/>
      <c r="L832" s="36"/>
      <c r="M832" s="36"/>
    </row>
    <row r="833" spans="7:13" ht="19.5" hidden="1" customHeight="1">
      <c r="G833" s="36"/>
      <c r="H833" s="36"/>
      <c r="I833" s="36"/>
      <c r="J833" s="36"/>
      <c r="K833" s="36"/>
      <c r="L833" s="36"/>
      <c r="M833" s="36"/>
    </row>
    <row r="834" spans="7:13" ht="19.5" hidden="1" customHeight="1">
      <c r="G834" s="36"/>
      <c r="H834" s="36"/>
      <c r="I834" s="36"/>
      <c r="J834" s="36"/>
      <c r="K834" s="36"/>
      <c r="L834" s="36"/>
      <c r="M834" s="36"/>
    </row>
    <row r="835" spans="7:13" ht="19.5" hidden="1" customHeight="1">
      <c r="G835" s="36"/>
      <c r="H835" s="36"/>
      <c r="I835" s="36"/>
      <c r="J835" s="36"/>
      <c r="K835" s="36"/>
      <c r="L835" s="36"/>
      <c r="M835" s="36"/>
    </row>
    <row r="836" spans="7:13" ht="19.5" hidden="1" customHeight="1">
      <c r="G836" s="36"/>
      <c r="H836" s="36"/>
      <c r="I836" s="36"/>
      <c r="J836" s="36"/>
      <c r="K836" s="36"/>
      <c r="L836" s="36"/>
      <c r="M836" s="36"/>
    </row>
    <row r="837" spans="7:13" ht="19.5" hidden="1" customHeight="1">
      <c r="G837" s="36"/>
      <c r="H837" s="36"/>
      <c r="I837" s="36"/>
      <c r="J837" s="36"/>
      <c r="K837" s="36"/>
      <c r="L837" s="36"/>
      <c r="M837" s="36"/>
    </row>
    <row r="838" spans="7:13" ht="19.5" hidden="1" customHeight="1">
      <c r="G838" s="36"/>
      <c r="H838" s="36"/>
      <c r="I838" s="36"/>
      <c r="J838" s="36"/>
      <c r="K838" s="36"/>
      <c r="L838" s="36"/>
      <c r="M838" s="36"/>
    </row>
    <row r="839" spans="7:13" ht="19.5" hidden="1" customHeight="1">
      <c r="G839" s="36"/>
      <c r="H839" s="36"/>
      <c r="I839" s="36"/>
      <c r="J839" s="36"/>
      <c r="K839" s="36"/>
      <c r="L839" s="36"/>
      <c r="M839" s="36"/>
    </row>
    <row r="840" spans="7:13" ht="19.5" hidden="1" customHeight="1">
      <c r="G840" s="36"/>
      <c r="H840" s="36"/>
      <c r="I840" s="36"/>
      <c r="J840" s="36"/>
      <c r="K840" s="36"/>
      <c r="L840" s="36"/>
      <c r="M840" s="36"/>
    </row>
    <row r="841" spans="7:13" ht="19.5" hidden="1" customHeight="1">
      <c r="G841" s="36"/>
      <c r="H841" s="36"/>
      <c r="I841" s="36"/>
      <c r="J841" s="36"/>
      <c r="K841" s="36"/>
      <c r="L841" s="36"/>
      <c r="M841" s="36"/>
    </row>
    <row r="842" spans="7:13" ht="19.5" hidden="1" customHeight="1">
      <c r="G842" s="36"/>
      <c r="H842" s="36"/>
      <c r="I842" s="36"/>
      <c r="J842" s="36"/>
      <c r="K842" s="36"/>
      <c r="L842" s="36"/>
      <c r="M842" s="36"/>
    </row>
    <row r="843" spans="7:13" ht="19.5" hidden="1" customHeight="1">
      <c r="G843" s="36"/>
      <c r="H843" s="36"/>
      <c r="I843" s="36"/>
      <c r="J843" s="36"/>
      <c r="K843" s="36"/>
      <c r="L843" s="36"/>
      <c r="M843" s="36"/>
    </row>
    <row r="844" spans="7:13" ht="19.5" hidden="1" customHeight="1">
      <c r="G844" s="36"/>
      <c r="H844" s="36"/>
      <c r="I844" s="36"/>
      <c r="J844" s="36"/>
      <c r="K844" s="36"/>
      <c r="L844" s="36"/>
      <c r="M844" s="36"/>
    </row>
    <row r="845" spans="7:13" ht="19.5" hidden="1" customHeight="1">
      <c r="G845" s="36"/>
      <c r="H845" s="36"/>
      <c r="I845" s="36"/>
      <c r="J845" s="36"/>
      <c r="K845" s="36"/>
      <c r="L845" s="36"/>
      <c r="M845" s="36"/>
    </row>
    <row r="846" spans="7:13" ht="19.5" hidden="1" customHeight="1">
      <c r="G846" s="36"/>
      <c r="H846" s="36"/>
      <c r="I846" s="36"/>
      <c r="J846" s="36"/>
      <c r="K846" s="36"/>
      <c r="L846" s="36"/>
      <c r="M846" s="36"/>
    </row>
    <row r="847" spans="7:13" ht="19.5" hidden="1" customHeight="1">
      <c r="G847" s="36"/>
      <c r="H847" s="36"/>
      <c r="I847" s="36"/>
      <c r="J847" s="36"/>
      <c r="K847" s="36"/>
      <c r="L847" s="36"/>
      <c r="M847" s="36"/>
    </row>
    <row r="848" spans="7:13" ht="19.5" hidden="1" customHeight="1">
      <c r="G848" s="36"/>
      <c r="H848" s="36"/>
      <c r="I848" s="36"/>
      <c r="J848" s="36"/>
      <c r="K848" s="36"/>
      <c r="L848" s="36"/>
      <c r="M848" s="36"/>
    </row>
    <row r="849" spans="7:13" ht="19.5" hidden="1" customHeight="1">
      <c r="G849" s="36"/>
      <c r="H849" s="36"/>
      <c r="I849" s="36"/>
      <c r="J849" s="36"/>
      <c r="K849" s="36"/>
      <c r="L849" s="36"/>
      <c r="M849" s="36"/>
    </row>
    <row r="850" spans="7:13" ht="19.5" hidden="1" customHeight="1">
      <c r="G850" s="36"/>
      <c r="H850" s="36"/>
      <c r="I850" s="36"/>
      <c r="J850" s="36"/>
      <c r="K850" s="36"/>
      <c r="L850" s="36"/>
      <c r="M850" s="36"/>
    </row>
    <row r="851" spans="7:13" ht="19.5" hidden="1" customHeight="1">
      <c r="G851" s="36"/>
      <c r="H851" s="36"/>
      <c r="I851" s="36"/>
      <c r="J851" s="36"/>
      <c r="K851" s="36"/>
      <c r="L851" s="36"/>
      <c r="M851" s="36"/>
    </row>
    <row r="852" spans="7:13" ht="19.5" hidden="1" customHeight="1">
      <c r="G852" s="36"/>
      <c r="H852" s="36"/>
      <c r="I852" s="36"/>
      <c r="J852" s="36"/>
      <c r="K852" s="36"/>
      <c r="L852" s="36"/>
      <c r="M852" s="36"/>
    </row>
    <row r="853" spans="7:13" ht="19.5" hidden="1" customHeight="1">
      <c r="G853" s="36"/>
      <c r="H853" s="36"/>
      <c r="I853" s="36"/>
      <c r="J853" s="36"/>
      <c r="K853" s="36"/>
      <c r="L853" s="36"/>
      <c r="M853" s="36"/>
    </row>
    <row r="854" spans="7:13" ht="19.5" hidden="1" customHeight="1">
      <c r="G854" s="36"/>
      <c r="H854" s="36"/>
      <c r="I854" s="36"/>
      <c r="J854" s="36"/>
      <c r="K854" s="36"/>
      <c r="L854" s="36"/>
      <c r="M854" s="36"/>
    </row>
    <row r="855" spans="7:13" ht="19.5" hidden="1" customHeight="1">
      <c r="G855" s="36"/>
      <c r="H855" s="36"/>
      <c r="I855" s="36"/>
      <c r="J855" s="36"/>
      <c r="K855" s="36"/>
      <c r="L855" s="36"/>
      <c r="M855" s="36"/>
    </row>
    <row r="856" spans="7:13" ht="19.5" hidden="1" customHeight="1">
      <c r="G856" s="36"/>
      <c r="H856" s="36"/>
      <c r="I856" s="36"/>
      <c r="J856" s="36"/>
      <c r="K856" s="36"/>
      <c r="L856" s="36"/>
      <c r="M856" s="36"/>
    </row>
    <row r="857" spans="7:13" ht="19.5" hidden="1" customHeight="1">
      <c r="G857" s="36"/>
      <c r="H857" s="36"/>
      <c r="I857" s="36"/>
      <c r="J857" s="36"/>
      <c r="K857" s="36"/>
      <c r="L857" s="36"/>
      <c r="M857" s="36"/>
    </row>
    <row r="858" spans="7:13" ht="19.5" hidden="1" customHeight="1">
      <c r="G858" s="36"/>
      <c r="H858" s="36"/>
      <c r="I858" s="36"/>
      <c r="J858" s="36"/>
      <c r="K858" s="36"/>
      <c r="L858" s="36"/>
      <c r="M858" s="36"/>
    </row>
    <row r="859" spans="7:13" ht="19.5" hidden="1" customHeight="1">
      <c r="G859" s="36"/>
      <c r="H859" s="36"/>
      <c r="I859" s="36"/>
      <c r="J859" s="36"/>
      <c r="K859" s="36"/>
      <c r="L859" s="36"/>
      <c r="M859" s="36"/>
    </row>
    <row r="860" spans="7:13" ht="19.5" hidden="1" customHeight="1">
      <c r="G860" s="36"/>
      <c r="H860" s="36"/>
      <c r="I860" s="36"/>
      <c r="J860" s="36"/>
      <c r="K860" s="36"/>
      <c r="L860" s="36"/>
      <c r="M860" s="36"/>
    </row>
    <row r="861" spans="7:13" ht="19.5" hidden="1" customHeight="1">
      <c r="G861" s="36"/>
      <c r="H861" s="36"/>
      <c r="I861" s="36"/>
      <c r="J861" s="36"/>
      <c r="K861" s="36"/>
      <c r="L861" s="36"/>
      <c r="M861" s="36"/>
    </row>
    <row r="862" spans="7:13" ht="19.5" hidden="1" customHeight="1">
      <c r="G862" s="36"/>
      <c r="H862" s="36"/>
      <c r="I862" s="36"/>
      <c r="J862" s="36"/>
      <c r="K862" s="36"/>
      <c r="L862" s="36"/>
      <c r="M862" s="36"/>
    </row>
    <row r="863" spans="7:13" ht="19.5" hidden="1" customHeight="1">
      <c r="G863" s="36"/>
      <c r="H863" s="36"/>
      <c r="I863" s="36"/>
      <c r="J863" s="36"/>
      <c r="K863" s="36"/>
      <c r="L863" s="36"/>
      <c r="M863" s="36"/>
    </row>
    <row r="864" spans="7:13" ht="19.5" hidden="1" customHeight="1">
      <c r="G864" s="36"/>
      <c r="H864" s="36"/>
      <c r="I864" s="36"/>
      <c r="J864" s="36"/>
      <c r="K864" s="36"/>
      <c r="L864" s="36"/>
      <c r="M864" s="36"/>
    </row>
    <row r="865" spans="7:13" ht="19.5" hidden="1" customHeight="1">
      <c r="G865" s="36"/>
      <c r="H865" s="36"/>
      <c r="I865" s="36"/>
      <c r="J865" s="36"/>
      <c r="K865" s="36"/>
      <c r="L865" s="36"/>
      <c r="M865" s="36"/>
    </row>
    <row r="866" spans="7:13" ht="19.5" hidden="1" customHeight="1">
      <c r="G866" s="36"/>
      <c r="H866" s="36"/>
      <c r="I866" s="36"/>
      <c r="J866" s="36"/>
      <c r="K866" s="36"/>
      <c r="L866" s="36"/>
      <c r="M866" s="36"/>
    </row>
    <row r="867" spans="7:13" ht="19.5" hidden="1" customHeight="1">
      <c r="G867" s="36"/>
      <c r="H867" s="36"/>
      <c r="I867" s="36"/>
      <c r="J867" s="36"/>
      <c r="K867" s="36"/>
      <c r="L867" s="36"/>
      <c r="M867" s="36"/>
    </row>
    <row r="868" spans="7:13" ht="19.5" hidden="1" customHeight="1">
      <c r="G868" s="36"/>
      <c r="H868" s="36"/>
      <c r="I868" s="36"/>
      <c r="J868" s="36"/>
      <c r="K868" s="36"/>
      <c r="L868" s="36"/>
      <c r="M868" s="36"/>
    </row>
    <row r="869" spans="7:13" ht="19.5" hidden="1" customHeight="1">
      <c r="G869" s="36"/>
      <c r="H869" s="36"/>
      <c r="I869" s="36"/>
      <c r="J869" s="36"/>
      <c r="K869" s="36"/>
      <c r="L869" s="36"/>
      <c r="M869" s="36"/>
    </row>
    <row r="870" spans="7:13" ht="19.5" hidden="1" customHeight="1">
      <c r="G870" s="36"/>
      <c r="H870" s="36"/>
      <c r="I870" s="36"/>
      <c r="J870" s="36"/>
      <c r="K870" s="36"/>
      <c r="L870" s="36"/>
      <c r="M870" s="36"/>
    </row>
    <row r="871" spans="7:13" ht="19.5" hidden="1" customHeight="1">
      <c r="G871" s="36"/>
      <c r="H871" s="36"/>
      <c r="I871" s="36"/>
      <c r="J871" s="36"/>
      <c r="K871" s="36"/>
      <c r="L871" s="36"/>
      <c r="M871" s="36"/>
    </row>
    <row r="872" spans="7:13" ht="19.5" hidden="1" customHeight="1">
      <c r="G872" s="36"/>
      <c r="H872" s="36"/>
      <c r="I872" s="36"/>
      <c r="J872" s="36"/>
      <c r="K872" s="36"/>
      <c r="L872" s="36"/>
      <c r="M872" s="36"/>
    </row>
    <row r="873" spans="7:13" ht="19.5" hidden="1" customHeight="1">
      <c r="G873" s="36"/>
      <c r="H873" s="36"/>
      <c r="I873" s="36"/>
      <c r="J873" s="36"/>
      <c r="K873" s="36"/>
      <c r="L873" s="36"/>
      <c r="M873" s="36"/>
    </row>
    <row r="874" spans="7:13" ht="19.5" hidden="1" customHeight="1">
      <c r="G874" s="36"/>
      <c r="H874" s="36"/>
      <c r="I874" s="36"/>
      <c r="J874" s="36"/>
      <c r="K874" s="36"/>
      <c r="L874" s="36"/>
      <c r="M874" s="36"/>
    </row>
    <row r="875" spans="7:13" ht="19.5" hidden="1" customHeight="1">
      <c r="G875" s="36"/>
      <c r="H875" s="36"/>
      <c r="I875" s="36"/>
      <c r="J875" s="36"/>
      <c r="K875" s="36"/>
      <c r="L875" s="36"/>
      <c r="M875" s="36"/>
    </row>
    <row r="876" spans="7:13" ht="19.5" hidden="1" customHeight="1">
      <c r="G876" s="36"/>
      <c r="H876" s="36"/>
      <c r="I876" s="36"/>
      <c r="J876" s="36"/>
      <c r="K876" s="36"/>
      <c r="L876" s="36"/>
      <c r="M876" s="36"/>
    </row>
    <row r="877" spans="7:13" ht="19.5" hidden="1" customHeight="1">
      <c r="G877" s="36"/>
      <c r="H877" s="36"/>
      <c r="I877" s="36"/>
      <c r="J877" s="36"/>
      <c r="K877" s="36"/>
      <c r="L877" s="36"/>
      <c r="M877" s="36"/>
    </row>
    <row r="878" spans="7:13" ht="19.5" hidden="1" customHeight="1">
      <c r="G878" s="36"/>
      <c r="H878" s="36"/>
      <c r="I878" s="36"/>
      <c r="J878" s="36"/>
      <c r="K878" s="36"/>
      <c r="L878" s="36"/>
      <c r="M878" s="36"/>
    </row>
    <row r="879" spans="7:13" ht="19.5" hidden="1" customHeight="1">
      <c r="G879" s="36"/>
      <c r="H879" s="36"/>
      <c r="I879" s="36"/>
      <c r="J879" s="36"/>
      <c r="K879" s="36"/>
      <c r="L879" s="36"/>
      <c r="M879" s="36"/>
    </row>
    <row r="880" spans="7:13" ht="19.5" hidden="1" customHeight="1">
      <c r="G880" s="36"/>
      <c r="H880" s="36"/>
      <c r="I880" s="36"/>
      <c r="J880" s="36"/>
      <c r="K880" s="36"/>
      <c r="L880" s="36"/>
      <c r="M880" s="36"/>
    </row>
    <row r="881" spans="7:13" ht="19.5" hidden="1" customHeight="1">
      <c r="G881" s="36"/>
      <c r="H881" s="36"/>
      <c r="I881" s="36"/>
      <c r="J881" s="36"/>
      <c r="K881" s="36"/>
      <c r="L881" s="36"/>
      <c r="M881" s="36"/>
    </row>
    <row r="882" spans="7:13" ht="19.5" hidden="1" customHeight="1">
      <c r="G882" s="36"/>
      <c r="H882" s="36"/>
      <c r="I882" s="36"/>
      <c r="J882" s="36"/>
      <c r="K882" s="36"/>
      <c r="L882" s="36"/>
      <c r="M882" s="36"/>
    </row>
    <row r="883" spans="7:13" ht="19.5" hidden="1" customHeight="1">
      <c r="G883" s="36"/>
      <c r="H883" s="36"/>
      <c r="I883" s="36"/>
      <c r="J883" s="36"/>
      <c r="K883" s="36"/>
      <c r="L883" s="36"/>
      <c r="M883" s="36"/>
    </row>
    <row r="884" spans="7:13" ht="19.5" hidden="1" customHeight="1">
      <c r="G884" s="36"/>
      <c r="H884" s="36"/>
      <c r="I884" s="36"/>
      <c r="J884" s="36"/>
      <c r="K884" s="36"/>
      <c r="L884" s="36"/>
      <c r="M884" s="36"/>
    </row>
    <row r="885" spans="7:13" ht="19.5" hidden="1" customHeight="1">
      <c r="G885" s="36"/>
      <c r="H885" s="36"/>
      <c r="I885" s="36"/>
      <c r="J885" s="36"/>
      <c r="K885" s="36"/>
      <c r="L885" s="36"/>
      <c r="M885" s="36"/>
    </row>
    <row r="886" spans="7:13" ht="19.5" hidden="1" customHeight="1">
      <c r="G886" s="36"/>
      <c r="H886" s="36"/>
      <c r="I886" s="36"/>
      <c r="J886" s="36"/>
      <c r="K886" s="36"/>
      <c r="L886" s="36"/>
      <c r="M886" s="36"/>
    </row>
    <row r="887" spans="7:13" ht="19.5" hidden="1" customHeight="1">
      <c r="G887" s="36"/>
      <c r="H887" s="36"/>
      <c r="I887" s="36"/>
      <c r="J887" s="36"/>
      <c r="K887" s="36"/>
      <c r="L887" s="36"/>
      <c r="M887" s="36"/>
    </row>
    <row r="888" spans="7:13" ht="19.5" hidden="1" customHeight="1">
      <c r="G888" s="36"/>
      <c r="H888" s="36"/>
      <c r="I888" s="36"/>
      <c r="J888" s="36"/>
      <c r="K888" s="36"/>
      <c r="L888" s="36"/>
      <c r="M888" s="36"/>
    </row>
    <row r="889" spans="7:13" ht="19.5" hidden="1" customHeight="1">
      <c r="G889" s="36"/>
      <c r="H889" s="36"/>
      <c r="I889" s="36"/>
      <c r="J889" s="36"/>
      <c r="K889" s="36"/>
      <c r="L889" s="36"/>
      <c r="M889" s="36"/>
    </row>
    <row r="890" spans="7:13" ht="19.5" hidden="1" customHeight="1">
      <c r="G890" s="36"/>
      <c r="H890" s="36"/>
      <c r="I890" s="36"/>
      <c r="J890" s="36"/>
      <c r="K890" s="36"/>
      <c r="L890" s="36"/>
      <c r="M890" s="36"/>
    </row>
    <row r="891" spans="7:13" ht="19.5" hidden="1" customHeight="1">
      <c r="G891" s="36"/>
      <c r="H891" s="36"/>
      <c r="I891" s="36"/>
      <c r="J891" s="36"/>
      <c r="K891" s="36"/>
      <c r="L891" s="36"/>
      <c r="M891" s="36"/>
    </row>
    <row r="892" spans="7:13" ht="19.5" hidden="1" customHeight="1">
      <c r="G892" s="36"/>
      <c r="H892" s="36"/>
      <c r="I892" s="36"/>
      <c r="J892" s="36"/>
      <c r="K892" s="36"/>
      <c r="L892" s="36"/>
      <c r="M892" s="36"/>
    </row>
    <row r="893" spans="7:13" ht="19.5" hidden="1" customHeight="1">
      <c r="G893" s="36"/>
      <c r="H893" s="36"/>
      <c r="I893" s="36"/>
      <c r="J893" s="36"/>
      <c r="K893" s="36"/>
      <c r="L893" s="36"/>
      <c r="M893" s="36"/>
    </row>
    <row r="894" spans="7:13" ht="19.5" hidden="1" customHeight="1">
      <c r="G894" s="36"/>
      <c r="H894" s="36"/>
      <c r="I894" s="36"/>
      <c r="J894" s="36"/>
      <c r="K894" s="36"/>
      <c r="L894" s="36"/>
      <c r="M894" s="36"/>
    </row>
    <row r="895" spans="7:13" ht="19.5" hidden="1" customHeight="1">
      <c r="G895" s="36"/>
      <c r="H895" s="36"/>
      <c r="I895" s="36"/>
      <c r="J895" s="36"/>
      <c r="K895" s="36"/>
      <c r="L895" s="36"/>
      <c r="M895" s="36"/>
    </row>
    <row r="896" spans="7:13" ht="19.5" hidden="1" customHeight="1">
      <c r="G896" s="36"/>
      <c r="H896" s="36"/>
      <c r="I896" s="36"/>
      <c r="J896" s="36"/>
      <c r="K896" s="36"/>
      <c r="L896" s="36"/>
      <c r="M896" s="36"/>
    </row>
    <row r="897" spans="7:13" ht="19.5" hidden="1" customHeight="1">
      <c r="G897" s="36"/>
      <c r="H897" s="36"/>
      <c r="I897" s="36"/>
      <c r="J897" s="36"/>
      <c r="K897" s="36"/>
      <c r="L897" s="36"/>
      <c r="M897" s="36"/>
    </row>
    <row r="898" spans="7:13" ht="19.5" hidden="1" customHeight="1">
      <c r="G898" s="36"/>
      <c r="H898" s="36"/>
      <c r="I898" s="36"/>
      <c r="J898" s="36"/>
      <c r="K898" s="36"/>
      <c r="L898" s="36"/>
      <c r="M898" s="36"/>
    </row>
    <row r="899" spans="7:13" ht="19.5" hidden="1" customHeight="1">
      <c r="G899" s="36"/>
      <c r="H899" s="36"/>
      <c r="I899" s="36"/>
      <c r="J899" s="36"/>
      <c r="K899" s="36"/>
      <c r="L899" s="36"/>
      <c r="M899" s="36"/>
    </row>
  </sheetData>
  <pageMargins left="0.7" right="0.7" top="0.75" bottom="0.75"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A9999"/>
  </sheetPr>
  <dimension ref="A1:A1000"/>
  <sheetViews>
    <sheetView topLeftCell="A5" workbookViewId="0">
      <selection activeCell="I31" sqref="I31"/>
    </sheetView>
  </sheetViews>
  <sheetFormatPr defaultColWidth="11.33203125" defaultRowHeight="15" customHeight="1"/>
  <cols>
    <col min="1" max="26" width="8.5546875" customWidth="1"/>
  </cols>
  <sheetData>
    <row r="1" ht="19.5" customHeight="1"/>
    <row r="2" ht="19.5" customHeight="1"/>
    <row r="3" ht="19.5" customHeight="1"/>
    <row r="4" ht="19.5" customHeight="1"/>
    <row r="5" ht="19.5" customHeight="1"/>
    <row r="6" ht="19.5" customHeight="1"/>
    <row r="7" ht="19.5" customHeight="1"/>
    <row r="8" ht="19.5" customHeight="1"/>
    <row r="9" ht="19.5" customHeight="1"/>
    <row r="10" ht="19.5" customHeight="1"/>
    <row r="11" ht="19.5" customHeight="1"/>
    <row r="12" ht="19.5" customHeight="1"/>
    <row r="13" ht="19.5" customHeight="1"/>
    <row r="14" ht="19.5" customHeight="1"/>
    <row r="15" ht="19.5" customHeight="1"/>
    <row r="16"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row r="28" ht="19.5" customHeight="1"/>
    <row r="29" ht="19.5" customHeight="1"/>
    <row r="30" ht="19.5" customHeight="1"/>
    <row r="31" ht="19.5" customHeight="1"/>
    <row r="32" ht="19.5" customHeight="1"/>
    <row r="33" ht="19.5" customHeight="1"/>
    <row r="34" ht="19.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row r="45" ht="19.5" customHeight="1"/>
    <row r="46" ht="19.5" customHeight="1"/>
    <row r="47" ht="19.5" customHeight="1"/>
    <row r="48"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row r="999" ht="19.5" customHeight="1"/>
    <row r="1000" ht="19.5" customHeight="1"/>
  </sheetData>
  <pageMargins left="0.7" right="0.7" top="0.75" bottom="0.75" header="0" footer="0"/>
  <pageSetup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998"/>
  <sheetViews>
    <sheetView workbookViewId="0">
      <pane xSplit="2" ySplit="1" topLeftCell="C2" activePane="bottomRight" state="frozen"/>
      <selection pane="topRight" activeCell="C1" sqref="C1"/>
      <selection pane="bottomLeft" activeCell="A2" sqref="A2"/>
      <selection pane="bottomRight" activeCell="H1" sqref="A1:H1048576"/>
    </sheetView>
  </sheetViews>
  <sheetFormatPr defaultColWidth="11.33203125" defaultRowHeight="15" customHeight="1"/>
  <cols>
    <col min="1" max="1" width="27.77734375" customWidth="1"/>
    <col min="2" max="2" width="53.109375" customWidth="1"/>
    <col min="3" max="6" width="14.109375" customWidth="1"/>
    <col min="7" max="8" width="18.88671875" customWidth="1"/>
    <col min="9" max="9" width="9.77734375" hidden="1" customWidth="1"/>
    <col min="10" max="10" width="8" hidden="1" customWidth="1"/>
    <col min="11" max="11" width="12" hidden="1" customWidth="1"/>
    <col min="12" max="12" width="9.77734375" hidden="1" customWidth="1"/>
    <col min="13" max="18" width="10.109375" hidden="1" customWidth="1"/>
    <col min="19" max="19" width="7" hidden="1" customWidth="1"/>
    <col min="20" max="20" width="11" hidden="1" customWidth="1"/>
    <col min="21" max="21" width="7" hidden="1" customWidth="1"/>
    <col min="22" max="22" width="13.44140625" hidden="1" customWidth="1"/>
    <col min="23" max="23" width="15.44140625" hidden="1" customWidth="1"/>
    <col min="24" max="24" width="12" hidden="1" customWidth="1"/>
    <col min="25" max="27" width="8.5546875" customWidth="1"/>
  </cols>
  <sheetData>
    <row r="1" spans="1:27" ht="19.5" customHeight="1">
      <c r="A1" s="24" t="s">
        <v>8</v>
      </c>
      <c r="B1" s="24" t="s">
        <v>153</v>
      </c>
      <c r="C1" s="24" t="s">
        <v>154</v>
      </c>
      <c r="D1" s="25" t="s">
        <v>255</v>
      </c>
      <c r="E1" s="26" t="s">
        <v>256</v>
      </c>
      <c r="F1" s="27" t="s">
        <v>257</v>
      </c>
      <c r="G1" s="28" t="s">
        <v>206</v>
      </c>
      <c r="H1" s="29" t="s">
        <v>167</v>
      </c>
      <c r="I1" s="25" t="s">
        <v>155</v>
      </c>
      <c r="J1" s="25" t="s">
        <v>156</v>
      </c>
      <c r="K1" s="26" t="s">
        <v>157</v>
      </c>
      <c r="L1" s="26" t="s">
        <v>3</v>
      </c>
      <c r="M1" s="26" t="s">
        <v>78</v>
      </c>
      <c r="N1" s="26" t="s">
        <v>79</v>
      </c>
      <c r="O1" s="26" t="s">
        <v>158</v>
      </c>
      <c r="P1" s="26" t="s">
        <v>159</v>
      </c>
      <c r="Q1" s="26" t="s">
        <v>160</v>
      </c>
      <c r="R1" s="26" t="s">
        <v>161</v>
      </c>
      <c r="S1" s="27" t="s">
        <v>162</v>
      </c>
      <c r="T1" s="27" t="s">
        <v>164</v>
      </c>
      <c r="U1" s="27" t="s">
        <v>163</v>
      </c>
      <c r="V1" s="28" t="s">
        <v>165</v>
      </c>
      <c r="W1" s="28" t="s">
        <v>166</v>
      </c>
      <c r="X1" s="29" t="s">
        <v>167</v>
      </c>
      <c r="Y1" s="24"/>
      <c r="Z1" s="24"/>
      <c r="AA1" s="24"/>
    </row>
    <row r="2" spans="1:27" ht="19.5" customHeight="1">
      <c r="A2" s="37" t="s">
        <v>31</v>
      </c>
      <c r="B2" s="5" t="s">
        <v>32</v>
      </c>
      <c r="C2" s="12">
        <v>22000</v>
      </c>
      <c r="D2" s="38" t="str">
        <f>_xlfn.TEXTJOIN(",",1,I2:J2)</f>
        <v>Bearss</v>
      </c>
      <c r="E2" s="39" t="str">
        <f>_xlfn.TEXTJOIN(",",1,K2:R2)</f>
        <v>Package</v>
      </c>
      <c r="F2" s="40" t="str">
        <f>_xlfn.TEXTJOIN(",",1,S2:U2)</f>
        <v>Full Day</v>
      </c>
      <c r="G2" s="41" t="str">
        <f>_xlfn.TEXTJOIN(",",1,V2:W2)</f>
        <v/>
      </c>
      <c r="H2" s="59" t="str">
        <f t="shared" ref="H2" si="0">X2</f>
        <v/>
      </c>
      <c r="I2" s="30" t="str">
        <f t="shared" ref="I2:W2" si="1">IF(COUNTIF($B2,"*"&amp;I$1&amp;"*")&gt;0,I$1,"")</f>
        <v>Bearss</v>
      </c>
      <c r="J2" s="30" t="str">
        <f t="shared" si="1"/>
        <v/>
      </c>
      <c r="K2" s="30" t="str">
        <f t="shared" si="1"/>
        <v>Package</v>
      </c>
      <c r="L2" s="30" t="str">
        <f t="shared" si="1"/>
        <v/>
      </c>
      <c r="M2" s="30" t="str">
        <f t="shared" si="1"/>
        <v/>
      </c>
      <c r="N2" s="30" t="str">
        <f t="shared" si="1"/>
        <v/>
      </c>
      <c r="O2" s="30" t="str">
        <f t="shared" si="1"/>
        <v/>
      </c>
      <c r="P2" s="30" t="str">
        <f t="shared" si="1"/>
        <v/>
      </c>
      <c r="Q2" s="30" t="str">
        <f t="shared" si="1"/>
        <v/>
      </c>
      <c r="R2" s="30" t="str">
        <f t="shared" si="1"/>
        <v/>
      </c>
      <c r="S2" s="30" t="str">
        <f t="shared" si="1"/>
        <v/>
      </c>
      <c r="T2" s="30" t="str">
        <f t="shared" si="1"/>
        <v>Full Day</v>
      </c>
      <c r="U2" s="30" t="str">
        <f t="shared" si="1"/>
        <v/>
      </c>
      <c r="V2" s="30" t="str">
        <f t="shared" si="1"/>
        <v/>
      </c>
      <c r="W2" s="30" t="str">
        <f t="shared" si="1"/>
        <v/>
      </c>
      <c r="X2" s="30" t="str">
        <f>IF(COUNTIF($B2,"*"&amp;X$1&amp;"*")&gt;0,X$1,"")</f>
        <v/>
      </c>
    </row>
    <row r="3" spans="1:27" ht="19.5" customHeight="1">
      <c r="A3" s="37" t="s">
        <v>31</v>
      </c>
      <c r="B3" s="5" t="s">
        <v>33</v>
      </c>
      <c r="C3" s="12">
        <v>9450</v>
      </c>
      <c r="D3" s="38" t="str">
        <f t="shared" ref="D3:D66" si="2">_xlfn.TEXTJOIN(",",1,I3:J3)</f>
        <v>Bearss</v>
      </c>
      <c r="E3" s="39" t="str">
        <f t="shared" ref="E3:E66" si="3">_xlfn.TEXTJOIN(",",1,K3:R3)</f>
        <v>Package</v>
      </c>
      <c r="F3" s="40" t="str">
        <f t="shared" ref="F3:F66" si="4">_xlfn.TEXTJOIN(",",1,S3:U3)</f>
        <v>Full Day</v>
      </c>
      <c r="G3" s="41" t="str">
        <f t="shared" ref="G3:G66" si="5">_xlfn.TEXTJOIN(",",1,V3:W3)</f>
        <v/>
      </c>
      <c r="H3" s="59" t="str">
        <f t="shared" ref="H3:H66" si="6">X3</f>
        <v/>
      </c>
      <c r="I3" s="30" t="str">
        <f t="shared" ref="I3:X3" si="7">IF(COUNTIF($B3,"*"&amp;I$1&amp;"*")&gt;0,I$1,"")</f>
        <v>Bearss</v>
      </c>
      <c r="J3" s="30" t="str">
        <f t="shared" si="7"/>
        <v/>
      </c>
      <c r="K3" s="30" t="str">
        <f t="shared" si="7"/>
        <v>Package</v>
      </c>
      <c r="L3" s="30" t="str">
        <f t="shared" si="7"/>
        <v/>
      </c>
      <c r="M3" s="30" t="str">
        <f t="shared" si="7"/>
        <v/>
      </c>
      <c r="N3" s="30" t="str">
        <f t="shared" si="7"/>
        <v/>
      </c>
      <c r="O3" s="30" t="str">
        <f t="shared" si="7"/>
        <v/>
      </c>
      <c r="P3" s="30" t="str">
        <f t="shared" si="7"/>
        <v/>
      </c>
      <c r="Q3" s="30" t="str">
        <f t="shared" si="7"/>
        <v/>
      </c>
      <c r="R3" s="30" t="str">
        <f t="shared" si="7"/>
        <v/>
      </c>
      <c r="S3" s="30" t="str">
        <f t="shared" si="7"/>
        <v/>
      </c>
      <c r="T3" s="30" t="str">
        <f t="shared" si="7"/>
        <v>Full Day</v>
      </c>
      <c r="U3" s="30" t="str">
        <f t="shared" si="7"/>
        <v/>
      </c>
      <c r="V3" s="30" t="str">
        <f t="shared" si="7"/>
        <v/>
      </c>
      <c r="W3" s="30" t="str">
        <f t="shared" si="7"/>
        <v/>
      </c>
      <c r="X3" s="30" t="str">
        <f t="shared" si="7"/>
        <v/>
      </c>
    </row>
    <row r="4" spans="1:27" ht="19.5" customHeight="1">
      <c r="A4" s="37" t="s">
        <v>31</v>
      </c>
      <c r="B4" s="5" t="s">
        <v>34</v>
      </c>
      <c r="C4" s="12">
        <v>7000</v>
      </c>
      <c r="D4" s="38" t="str">
        <f t="shared" si="2"/>
        <v>Bearss</v>
      </c>
      <c r="E4" s="39" t="str">
        <f t="shared" si="3"/>
        <v>Package</v>
      </c>
      <c r="F4" s="40" t="str">
        <f t="shared" si="4"/>
        <v>Full Day</v>
      </c>
      <c r="G4" s="41" t="str">
        <f t="shared" si="5"/>
        <v/>
      </c>
      <c r="H4" s="59" t="str">
        <f t="shared" si="6"/>
        <v/>
      </c>
      <c r="I4" s="30" t="str">
        <f t="shared" ref="I4:X4" si="8">IF(COUNTIF($B4,"*"&amp;I$1&amp;"*")&gt;0,I$1,"")</f>
        <v>Bearss</v>
      </c>
      <c r="J4" s="30" t="str">
        <f t="shared" si="8"/>
        <v/>
      </c>
      <c r="K4" s="30" t="str">
        <f t="shared" si="8"/>
        <v>Package</v>
      </c>
      <c r="L4" s="30" t="str">
        <f t="shared" si="8"/>
        <v/>
      </c>
      <c r="M4" s="30" t="str">
        <f t="shared" si="8"/>
        <v/>
      </c>
      <c r="N4" s="30" t="str">
        <f t="shared" si="8"/>
        <v/>
      </c>
      <c r="O4" s="30" t="str">
        <f t="shared" si="8"/>
        <v/>
      </c>
      <c r="P4" s="30" t="str">
        <f t="shared" si="8"/>
        <v/>
      </c>
      <c r="Q4" s="30" t="str">
        <f t="shared" si="8"/>
        <v/>
      </c>
      <c r="R4" s="30" t="str">
        <f t="shared" si="8"/>
        <v/>
      </c>
      <c r="S4" s="30" t="str">
        <f t="shared" si="8"/>
        <v/>
      </c>
      <c r="T4" s="30" t="str">
        <f t="shared" si="8"/>
        <v>Full Day</v>
      </c>
      <c r="U4" s="30" t="str">
        <f t="shared" si="8"/>
        <v/>
      </c>
      <c r="V4" s="30" t="str">
        <f t="shared" si="8"/>
        <v/>
      </c>
      <c r="W4" s="30" t="str">
        <f t="shared" si="8"/>
        <v/>
      </c>
      <c r="X4" s="30" t="str">
        <f t="shared" si="8"/>
        <v/>
      </c>
    </row>
    <row r="5" spans="1:27" ht="19.5" customHeight="1">
      <c r="A5" s="37" t="s">
        <v>31</v>
      </c>
      <c r="B5" s="5" t="s">
        <v>35</v>
      </c>
      <c r="C5" s="12">
        <v>1993.75</v>
      </c>
      <c r="D5" s="38" t="str">
        <f t="shared" si="2"/>
        <v>Bearss</v>
      </c>
      <c r="E5" s="39" t="str">
        <f t="shared" si="3"/>
        <v/>
      </c>
      <c r="F5" s="40" t="str">
        <f t="shared" si="4"/>
        <v>Full Day</v>
      </c>
      <c r="G5" s="41" t="str">
        <f t="shared" si="5"/>
        <v/>
      </c>
      <c r="H5" s="59" t="str">
        <f t="shared" si="6"/>
        <v/>
      </c>
      <c r="I5" s="30" t="str">
        <f t="shared" ref="I5:X5" si="9">IF(COUNTIF($B5,"*"&amp;I$1&amp;"*")&gt;0,I$1,"")</f>
        <v>Bearss</v>
      </c>
      <c r="J5" s="30" t="str">
        <f t="shared" si="9"/>
        <v/>
      </c>
      <c r="K5" s="30" t="str">
        <f t="shared" si="9"/>
        <v/>
      </c>
      <c r="L5" s="30" t="str">
        <f t="shared" si="9"/>
        <v/>
      </c>
      <c r="M5" s="30" t="str">
        <f t="shared" si="9"/>
        <v/>
      </c>
      <c r="N5" s="30" t="str">
        <f t="shared" si="9"/>
        <v/>
      </c>
      <c r="O5" s="30" t="str">
        <f t="shared" si="9"/>
        <v/>
      </c>
      <c r="P5" s="30" t="str">
        <f t="shared" si="9"/>
        <v/>
      </c>
      <c r="Q5" s="30" t="str">
        <f t="shared" si="9"/>
        <v/>
      </c>
      <c r="R5" s="30" t="str">
        <f t="shared" si="9"/>
        <v/>
      </c>
      <c r="S5" s="30" t="str">
        <f t="shared" si="9"/>
        <v/>
      </c>
      <c r="T5" s="30" t="str">
        <f t="shared" si="9"/>
        <v>Full Day</v>
      </c>
      <c r="U5" s="30" t="str">
        <f t="shared" si="9"/>
        <v/>
      </c>
      <c r="V5" s="30" t="str">
        <f t="shared" si="9"/>
        <v/>
      </c>
      <c r="W5" s="30" t="str">
        <f t="shared" si="9"/>
        <v/>
      </c>
      <c r="X5" s="30" t="str">
        <f t="shared" si="9"/>
        <v/>
      </c>
    </row>
    <row r="6" spans="1:27" ht="19.5" customHeight="1">
      <c r="A6" s="37" t="s">
        <v>31</v>
      </c>
      <c r="B6" s="5" t="s">
        <v>36</v>
      </c>
      <c r="C6" s="12">
        <v>7612.5</v>
      </c>
      <c r="D6" s="38" t="str">
        <f t="shared" si="2"/>
        <v>Bearss</v>
      </c>
      <c r="E6" s="39" t="str">
        <f t="shared" si="3"/>
        <v/>
      </c>
      <c r="F6" s="40" t="str">
        <f t="shared" si="4"/>
        <v>Full Day</v>
      </c>
      <c r="G6" s="41" t="str">
        <f t="shared" si="5"/>
        <v/>
      </c>
      <c r="H6" s="59" t="str">
        <f t="shared" si="6"/>
        <v/>
      </c>
      <c r="I6" s="30" t="str">
        <f t="shared" ref="I6:X6" si="10">IF(COUNTIF($B6,"*"&amp;I$1&amp;"*")&gt;0,I$1,"")</f>
        <v>Bearss</v>
      </c>
      <c r="J6" s="30" t="str">
        <f t="shared" si="10"/>
        <v/>
      </c>
      <c r="K6" s="30" t="str">
        <f t="shared" si="10"/>
        <v/>
      </c>
      <c r="L6" s="30" t="str">
        <f t="shared" si="10"/>
        <v/>
      </c>
      <c r="M6" s="30" t="str">
        <f t="shared" si="10"/>
        <v/>
      </c>
      <c r="N6" s="30" t="str">
        <f t="shared" si="10"/>
        <v/>
      </c>
      <c r="O6" s="30" t="str">
        <f t="shared" si="10"/>
        <v/>
      </c>
      <c r="P6" s="30" t="str">
        <f t="shared" si="10"/>
        <v/>
      </c>
      <c r="Q6" s="30" t="str">
        <f t="shared" si="10"/>
        <v/>
      </c>
      <c r="R6" s="30" t="str">
        <f t="shared" si="10"/>
        <v/>
      </c>
      <c r="S6" s="30" t="str">
        <f t="shared" si="10"/>
        <v/>
      </c>
      <c r="T6" s="30" t="str">
        <f t="shared" si="10"/>
        <v>Full Day</v>
      </c>
      <c r="U6" s="30" t="str">
        <f t="shared" si="10"/>
        <v/>
      </c>
      <c r="V6" s="30" t="str">
        <f t="shared" si="10"/>
        <v/>
      </c>
      <c r="W6" s="30" t="str">
        <f t="shared" si="10"/>
        <v/>
      </c>
      <c r="X6" s="30" t="str">
        <f t="shared" si="10"/>
        <v/>
      </c>
    </row>
    <row r="7" spans="1:27" ht="19.5" customHeight="1">
      <c r="A7" s="37" t="s">
        <v>31</v>
      </c>
      <c r="B7" s="5" t="s">
        <v>37</v>
      </c>
      <c r="C7" s="12">
        <v>4712.5</v>
      </c>
      <c r="D7" s="38" t="str">
        <f t="shared" si="2"/>
        <v>Bearss</v>
      </c>
      <c r="E7" s="39" t="str">
        <f t="shared" si="3"/>
        <v/>
      </c>
      <c r="F7" s="40" t="str">
        <f t="shared" si="4"/>
        <v>Full Day</v>
      </c>
      <c r="G7" s="41" t="str">
        <f t="shared" si="5"/>
        <v/>
      </c>
      <c r="H7" s="59" t="str">
        <f t="shared" si="6"/>
        <v/>
      </c>
      <c r="I7" s="30" t="str">
        <f t="shared" ref="I7:X7" si="11">IF(COUNTIF($B7,"*"&amp;I$1&amp;"*")&gt;0,I$1,"")</f>
        <v>Bearss</v>
      </c>
      <c r="J7" s="30" t="str">
        <f t="shared" si="11"/>
        <v/>
      </c>
      <c r="K7" s="30" t="str">
        <f t="shared" si="11"/>
        <v/>
      </c>
      <c r="L7" s="30" t="str">
        <f t="shared" si="11"/>
        <v/>
      </c>
      <c r="M7" s="30" t="str">
        <f t="shared" si="11"/>
        <v/>
      </c>
      <c r="N7" s="30" t="str">
        <f t="shared" si="11"/>
        <v/>
      </c>
      <c r="O7" s="30" t="str">
        <f t="shared" si="11"/>
        <v/>
      </c>
      <c r="P7" s="30" t="str">
        <f t="shared" si="11"/>
        <v/>
      </c>
      <c r="Q7" s="30" t="str">
        <f t="shared" si="11"/>
        <v/>
      </c>
      <c r="R7" s="30" t="str">
        <f t="shared" si="11"/>
        <v/>
      </c>
      <c r="S7" s="30" t="str">
        <f t="shared" si="11"/>
        <v/>
      </c>
      <c r="T7" s="30" t="str">
        <f t="shared" si="11"/>
        <v>Full Day</v>
      </c>
      <c r="U7" s="30" t="str">
        <f t="shared" si="11"/>
        <v/>
      </c>
      <c r="V7" s="30" t="str">
        <f t="shared" si="11"/>
        <v/>
      </c>
      <c r="W7" s="30" t="str">
        <f t="shared" si="11"/>
        <v/>
      </c>
      <c r="X7" s="30" t="str">
        <f t="shared" si="11"/>
        <v/>
      </c>
    </row>
    <row r="8" spans="1:27" ht="19.5" customHeight="1">
      <c r="A8" s="37" t="s">
        <v>31</v>
      </c>
      <c r="B8" s="5" t="s">
        <v>38</v>
      </c>
      <c r="C8" s="12">
        <v>5812.5</v>
      </c>
      <c r="D8" s="38" t="str">
        <f t="shared" si="2"/>
        <v>Bearss</v>
      </c>
      <c r="E8" s="39" t="str">
        <f t="shared" si="3"/>
        <v/>
      </c>
      <c r="F8" s="40" t="str">
        <f t="shared" si="4"/>
        <v>Full Day</v>
      </c>
      <c r="G8" s="41" t="str">
        <f t="shared" si="5"/>
        <v/>
      </c>
      <c r="H8" s="59" t="str">
        <f t="shared" si="6"/>
        <v/>
      </c>
      <c r="I8" s="30" t="str">
        <f t="shared" ref="I8:X8" si="12">IF(COUNTIF($B8,"*"&amp;I$1&amp;"*")&gt;0,I$1,"")</f>
        <v>Bearss</v>
      </c>
      <c r="J8" s="30" t="str">
        <f t="shared" si="12"/>
        <v/>
      </c>
      <c r="K8" s="30" t="str">
        <f t="shared" si="12"/>
        <v/>
      </c>
      <c r="L8" s="30" t="str">
        <f t="shared" si="12"/>
        <v/>
      </c>
      <c r="M8" s="30" t="str">
        <f t="shared" si="12"/>
        <v/>
      </c>
      <c r="N8" s="30" t="str">
        <f t="shared" si="12"/>
        <v/>
      </c>
      <c r="O8" s="30" t="str">
        <f t="shared" si="12"/>
        <v/>
      </c>
      <c r="P8" s="30" t="str">
        <f t="shared" si="12"/>
        <v/>
      </c>
      <c r="Q8" s="30" t="str">
        <f t="shared" si="12"/>
        <v/>
      </c>
      <c r="R8" s="30" t="str">
        <f t="shared" si="12"/>
        <v/>
      </c>
      <c r="S8" s="30" t="str">
        <f t="shared" si="12"/>
        <v/>
      </c>
      <c r="T8" s="30" t="str">
        <f t="shared" si="12"/>
        <v>Full Day</v>
      </c>
      <c r="U8" s="30" t="str">
        <f t="shared" si="12"/>
        <v/>
      </c>
      <c r="V8" s="30" t="str">
        <f t="shared" si="12"/>
        <v/>
      </c>
      <c r="W8" s="30" t="str">
        <f t="shared" si="12"/>
        <v/>
      </c>
      <c r="X8" s="30" t="str">
        <f t="shared" si="12"/>
        <v/>
      </c>
    </row>
    <row r="9" spans="1:27" ht="19.5" customHeight="1">
      <c r="A9" s="42" t="s">
        <v>40</v>
      </c>
      <c r="B9" s="5" t="s">
        <v>41</v>
      </c>
      <c r="C9" s="12">
        <v>15774</v>
      </c>
      <c r="D9" s="38" t="str">
        <f t="shared" si="2"/>
        <v>ECC</v>
      </c>
      <c r="E9" s="39" t="str">
        <f t="shared" si="3"/>
        <v>Package</v>
      </c>
      <c r="F9" s="40" t="str">
        <f t="shared" si="4"/>
        <v>Full Day</v>
      </c>
      <c r="G9" s="41" t="str">
        <f t="shared" si="5"/>
        <v/>
      </c>
      <c r="H9" s="59" t="str">
        <f t="shared" si="6"/>
        <v/>
      </c>
      <c r="I9" s="30" t="str">
        <f t="shared" ref="I9:X9" si="13">IF(COUNTIF($B9,"*"&amp;I$1&amp;"*")&gt;0,I$1,"")</f>
        <v/>
      </c>
      <c r="J9" s="30" t="str">
        <f t="shared" si="13"/>
        <v>ECC</v>
      </c>
      <c r="K9" s="30" t="str">
        <f t="shared" si="13"/>
        <v>Package</v>
      </c>
      <c r="L9" s="30" t="str">
        <f t="shared" si="13"/>
        <v/>
      </c>
      <c r="M9" s="30" t="str">
        <f t="shared" si="13"/>
        <v/>
      </c>
      <c r="N9" s="30" t="str">
        <f t="shared" si="13"/>
        <v/>
      </c>
      <c r="O9" s="30" t="str">
        <f t="shared" si="13"/>
        <v/>
      </c>
      <c r="P9" s="30" t="str">
        <f t="shared" si="13"/>
        <v/>
      </c>
      <c r="Q9" s="30" t="str">
        <f t="shared" si="13"/>
        <v/>
      </c>
      <c r="R9" s="30" t="str">
        <f t="shared" si="13"/>
        <v/>
      </c>
      <c r="S9" s="30" t="str">
        <f t="shared" si="13"/>
        <v/>
      </c>
      <c r="T9" s="30" t="str">
        <f t="shared" si="13"/>
        <v>Full Day</v>
      </c>
      <c r="U9" s="30" t="str">
        <f t="shared" si="13"/>
        <v/>
      </c>
      <c r="V9" s="30" t="str">
        <f t="shared" si="13"/>
        <v/>
      </c>
      <c r="W9" s="30" t="str">
        <f t="shared" si="13"/>
        <v/>
      </c>
      <c r="X9" s="30" t="str">
        <f t="shared" si="13"/>
        <v/>
      </c>
    </row>
    <row r="10" spans="1:27" ht="19.5" customHeight="1">
      <c r="A10" s="42" t="s">
        <v>40</v>
      </c>
      <c r="B10" s="5" t="s">
        <v>42</v>
      </c>
      <c r="C10" s="12">
        <v>12075</v>
      </c>
      <c r="D10" s="38" t="str">
        <f t="shared" si="2"/>
        <v>ECC</v>
      </c>
      <c r="E10" s="39" t="str">
        <f t="shared" si="3"/>
        <v>Package</v>
      </c>
      <c r="F10" s="40" t="str">
        <f t="shared" si="4"/>
        <v>Full Day</v>
      </c>
      <c r="G10" s="41" t="str">
        <f t="shared" si="5"/>
        <v/>
      </c>
      <c r="H10" s="59" t="str">
        <f t="shared" si="6"/>
        <v/>
      </c>
      <c r="I10" s="30" t="str">
        <f t="shared" ref="I10:X10" si="14">IF(COUNTIF($B10,"*"&amp;I$1&amp;"*")&gt;0,I$1,"")</f>
        <v/>
      </c>
      <c r="J10" s="30" t="str">
        <f t="shared" si="14"/>
        <v>ECC</v>
      </c>
      <c r="K10" s="30" t="str">
        <f t="shared" si="14"/>
        <v>Package</v>
      </c>
      <c r="L10" s="30" t="str">
        <f t="shared" si="14"/>
        <v/>
      </c>
      <c r="M10" s="30" t="str">
        <f t="shared" si="14"/>
        <v/>
      </c>
      <c r="N10" s="30" t="str">
        <f t="shared" si="14"/>
        <v/>
      </c>
      <c r="O10" s="30" t="str">
        <f t="shared" si="14"/>
        <v/>
      </c>
      <c r="P10" s="30" t="str">
        <f t="shared" si="14"/>
        <v/>
      </c>
      <c r="Q10" s="30" t="str">
        <f t="shared" si="14"/>
        <v/>
      </c>
      <c r="R10" s="30" t="str">
        <f t="shared" si="14"/>
        <v/>
      </c>
      <c r="S10" s="30" t="str">
        <f t="shared" si="14"/>
        <v/>
      </c>
      <c r="T10" s="30" t="str">
        <f t="shared" si="14"/>
        <v>Full Day</v>
      </c>
      <c r="U10" s="30" t="str">
        <f t="shared" si="14"/>
        <v/>
      </c>
      <c r="V10" s="30" t="str">
        <f t="shared" si="14"/>
        <v/>
      </c>
      <c r="W10" s="30" t="str">
        <f t="shared" si="14"/>
        <v/>
      </c>
      <c r="X10" s="30" t="str">
        <f t="shared" si="14"/>
        <v/>
      </c>
    </row>
    <row r="11" spans="1:27" ht="19.5" customHeight="1">
      <c r="A11" s="42" t="s">
        <v>40</v>
      </c>
      <c r="B11" s="5" t="s">
        <v>43</v>
      </c>
      <c r="C11" s="12">
        <v>6710</v>
      </c>
      <c r="D11" s="38" t="str">
        <f t="shared" si="2"/>
        <v>ECC</v>
      </c>
      <c r="E11" s="39" t="str">
        <f t="shared" si="3"/>
        <v>Package</v>
      </c>
      <c r="F11" s="40" t="str">
        <f t="shared" si="4"/>
        <v>Full Day</v>
      </c>
      <c r="G11" s="41" t="str">
        <f t="shared" si="5"/>
        <v/>
      </c>
      <c r="H11" s="59" t="str">
        <f t="shared" si="6"/>
        <v/>
      </c>
      <c r="I11" s="30" t="str">
        <f t="shared" ref="I11:X11" si="15">IF(COUNTIF($B11,"*"&amp;I$1&amp;"*")&gt;0,I$1,"")</f>
        <v/>
      </c>
      <c r="J11" s="30" t="str">
        <f t="shared" si="15"/>
        <v>ECC</v>
      </c>
      <c r="K11" s="30" t="str">
        <f t="shared" si="15"/>
        <v>Package</v>
      </c>
      <c r="L11" s="30" t="str">
        <f t="shared" si="15"/>
        <v/>
      </c>
      <c r="M11" s="30" t="str">
        <f t="shared" si="15"/>
        <v/>
      </c>
      <c r="N11" s="30" t="str">
        <f t="shared" si="15"/>
        <v/>
      </c>
      <c r="O11" s="30" t="str">
        <f t="shared" si="15"/>
        <v/>
      </c>
      <c r="P11" s="30" t="str">
        <f t="shared" si="15"/>
        <v/>
      </c>
      <c r="Q11" s="30" t="str">
        <f t="shared" si="15"/>
        <v/>
      </c>
      <c r="R11" s="30" t="str">
        <f t="shared" si="15"/>
        <v/>
      </c>
      <c r="S11" s="30" t="str">
        <f t="shared" si="15"/>
        <v/>
      </c>
      <c r="T11" s="30" t="str">
        <f t="shared" si="15"/>
        <v>Full Day</v>
      </c>
      <c r="U11" s="30" t="str">
        <f t="shared" si="15"/>
        <v/>
      </c>
      <c r="V11" s="30" t="str">
        <f t="shared" si="15"/>
        <v/>
      </c>
      <c r="W11" s="30" t="str">
        <f t="shared" si="15"/>
        <v/>
      </c>
      <c r="X11" s="30" t="str">
        <f t="shared" si="15"/>
        <v/>
      </c>
    </row>
    <row r="12" spans="1:27" ht="19.5" customHeight="1">
      <c r="A12" s="42" t="s">
        <v>40</v>
      </c>
      <c r="B12" s="5" t="s">
        <v>44</v>
      </c>
      <c r="C12" s="12">
        <v>5800</v>
      </c>
      <c r="D12" s="38" t="str">
        <f t="shared" si="2"/>
        <v>ECC</v>
      </c>
      <c r="E12" s="39" t="str">
        <f t="shared" si="3"/>
        <v/>
      </c>
      <c r="F12" s="40" t="str">
        <f t="shared" si="4"/>
        <v>Full Day</v>
      </c>
      <c r="G12" s="41" t="str">
        <f t="shared" si="5"/>
        <v/>
      </c>
      <c r="H12" s="59" t="str">
        <f t="shared" si="6"/>
        <v/>
      </c>
      <c r="I12" s="30" t="str">
        <f t="shared" ref="I12:X12" si="16">IF(COUNTIF($B12,"*"&amp;I$1&amp;"*")&gt;0,I$1,"")</f>
        <v/>
      </c>
      <c r="J12" s="30" t="str">
        <f t="shared" si="16"/>
        <v>ECC</v>
      </c>
      <c r="K12" s="30" t="str">
        <f t="shared" si="16"/>
        <v/>
      </c>
      <c r="L12" s="30" t="str">
        <f t="shared" si="16"/>
        <v/>
      </c>
      <c r="M12" s="30" t="str">
        <f t="shared" si="16"/>
        <v/>
      </c>
      <c r="N12" s="30" t="str">
        <f t="shared" si="16"/>
        <v/>
      </c>
      <c r="O12" s="30" t="str">
        <f t="shared" si="16"/>
        <v/>
      </c>
      <c r="P12" s="30" t="str">
        <f t="shared" si="16"/>
        <v/>
      </c>
      <c r="Q12" s="30" t="str">
        <f t="shared" si="16"/>
        <v/>
      </c>
      <c r="R12" s="30" t="str">
        <f t="shared" si="16"/>
        <v/>
      </c>
      <c r="S12" s="30" t="str">
        <f t="shared" si="16"/>
        <v/>
      </c>
      <c r="T12" s="30" t="str">
        <f t="shared" si="16"/>
        <v>Full Day</v>
      </c>
      <c r="U12" s="30" t="str">
        <f t="shared" si="16"/>
        <v/>
      </c>
      <c r="V12" s="30" t="str">
        <f t="shared" si="16"/>
        <v/>
      </c>
      <c r="W12" s="30" t="str">
        <f t="shared" si="16"/>
        <v/>
      </c>
      <c r="X12" s="30" t="str">
        <f t="shared" si="16"/>
        <v/>
      </c>
    </row>
    <row r="13" spans="1:27" ht="19.5" customHeight="1">
      <c r="A13" s="42" t="s">
        <v>40</v>
      </c>
      <c r="B13" s="5" t="s">
        <v>45</v>
      </c>
      <c r="C13" s="12">
        <v>5800</v>
      </c>
      <c r="D13" s="38" t="str">
        <f t="shared" si="2"/>
        <v>ECC</v>
      </c>
      <c r="E13" s="39" t="str">
        <f t="shared" si="3"/>
        <v/>
      </c>
      <c r="F13" s="40" t="str">
        <f t="shared" si="4"/>
        <v>Full Day</v>
      </c>
      <c r="G13" s="41" t="str">
        <f t="shared" si="5"/>
        <v/>
      </c>
      <c r="H13" s="59" t="str">
        <f t="shared" si="6"/>
        <v/>
      </c>
      <c r="I13" s="30" t="str">
        <f t="shared" ref="I13:X13" si="17">IF(COUNTIF($B13,"*"&amp;I$1&amp;"*")&gt;0,I$1,"")</f>
        <v/>
      </c>
      <c r="J13" s="30" t="str">
        <f t="shared" si="17"/>
        <v>ECC</v>
      </c>
      <c r="K13" s="30" t="str">
        <f t="shared" si="17"/>
        <v/>
      </c>
      <c r="L13" s="30" t="str">
        <f t="shared" si="17"/>
        <v/>
      </c>
      <c r="M13" s="30" t="str">
        <f t="shared" si="17"/>
        <v/>
      </c>
      <c r="N13" s="30" t="str">
        <f t="shared" si="17"/>
        <v/>
      </c>
      <c r="O13" s="30" t="str">
        <f t="shared" si="17"/>
        <v/>
      </c>
      <c r="P13" s="30" t="str">
        <f t="shared" si="17"/>
        <v/>
      </c>
      <c r="Q13" s="30" t="str">
        <f t="shared" si="17"/>
        <v/>
      </c>
      <c r="R13" s="30" t="str">
        <f t="shared" si="17"/>
        <v/>
      </c>
      <c r="S13" s="30" t="str">
        <f t="shared" si="17"/>
        <v/>
      </c>
      <c r="T13" s="30" t="str">
        <f t="shared" si="17"/>
        <v>Full Day</v>
      </c>
      <c r="U13" s="30" t="str">
        <f t="shared" si="17"/>
        <v/>
      </c>
      <c r="V13" s="30" t="str">
        <f t="shared" si="17"/>
        <v/>
      </c>
      <c r="W13" s="30" t="str">
        <f t="shared" si="17"/>
        <v/>
      </c>
      <c r="X13" s="30" t="str">
        <f t="shared" si="17"/>
        <v/>
      </c>
    </row>
    <row r="14" spans="1:27" ht="19.5" customHeight="1">
      <c r="A14" s="42" t="s">
        <v>40</v>
      </c>
      <c r="B14" s="5" t="s">
        <v>46</v>
      </c>
      <c r="C14" s="12">
        <v>10512.5</v>
      </c>
      <c r="D14" s="38" t="str">
        <f t="shared" si="2"/>
        <v>ECC</v>
      </c>
      <c r="E14" s="39" t="str">
        <f t="shared" si="3"/>
        <v/>
      </c>
      <c r="F14" s="40" t="str">
        <f t="shared" si="4"/>
        <v>Full Day</v>
      </c>
      <c r="G14" s="41" t="str">
        <f t="shared" si="5"/>
        <v/>
      </c>
      <c r="H14" s="59" t="str">
        <f t="shared" si="6"/>
        <v/>
      </c>
      <c r="I14" s="30" t="str">
        <f t="shared" ref="I14:X14" si="18">IF(COUNTIF($B14,"*"&amp;I$1&amp;"*")&gt;0,I$1,"")</f>
        <v/>
      </c>
      <c r="J14" s="30" t="str">
        <f t="shared" si="18"/>
        <v>ECC</v>
      </c>
      <c r="K14" s="30" t="str">
        <f t="shared" si="18"/>
        <v/>
      </c>
      <c r="L14" s="30" t="str">
        <f t="shared" si="18"/>
        <v/>
      </c>
      <c r="M14" s="30" t="str">
        <f t="shared" si="18"/>
        <v/>
      </c>
      <c r="N14" s="30" t="str">
        <f t="shared" si="18"/>
        <v/>
      </c>
      <c r="O14" s="30" t="str">
        <f t="shared" si="18"/>
        <v/>
      </c>
      <c r="P14" s="30" t="str">
        <f t="shared" si="18"/>
        <v/>
      </c>
      <c r="Q14" s="30" t="str">
        <f t="shared" si="18"/>
        <v/>
      </c>
      <c r="R14" s="30" t="str">
        <f t="shared" si="18"/>
        <v/>
      </c>
      <c r="S14" s="30" t="str">
        <f t="shared" si="18"/>
        <v/>
      </c>
      <c r="T14" s="30" t="str">
        <f t="shared" si="18"/>
        <v>Full Day</v>
      </c>
      <c r="U14" s="30" t="str">
        <f t="shared" si="18"/>
        <v/>
      </c>
      <c r="V14" s="30" t="str">
        <f t="shared" si="18"/>
        <v/>
      </c>
      <c r="W14" s="30" t="str">
        <f t="shared" si="18"/>
        <v/>
      </c>
      <c r="X14" s="30" t="str">
        <f t="shared" si="18"/>
        <v/>
      </c>
    </row>
    <row r="15" spans="1:27" ht="19.5" customHeight="1">
      <c r="A15" s="42" t="s">
        <v>40</v>
      </c>
      <c r="B15" s="5" t="s">
        <v>47</v>
      </c>
      <c r="C15" s="12">
        <v>5062.5</v>
      </c>
      <c r="D15" s="38" t="str">
        <f t="shared" si="2"/>
        <v>ECC</v>
      </c>
      <c r="E15" s="39" t="str">
        <f t="shared" si="3"/>
        <v/>
      </c>
      <c r="F15" s="40" t="str">
        <f t="shared" si="4"/>
        <v>Full Day</v>
      </c>
      <c r="G15" s="41" t="str">
        <f t="shared" si="5"/>
        <v/>
      </c>
      <c r="H15" s="59" t="str">
        <f t="shared" si="6"/>
        <v/>
      </c>
      <c r="I15" s="30" t="str">
        <f t="shared" ref="I15:X15" si="19">IF(COUNTIF($B15,"*"&amp;I$1&amp;"*")&gt;0,I$1,"")</f>
        <v/>
      </c>
      <c r="J15" s="30" t="str">
        <f t="shared" si="19"/>
        <v>ECC</v>
      </c>
      <c r="K15" s="30" t="str">
        <f t="shared" si="19"/>
        <v/>
      </c>
      <c r="L15" s="30" t="str">
        <f t="shared" si="19"/>
        <v/>
      </c>
      <c r="M15" s="30" t="str">
        <f t="shared" si="19"/>
        <v/>
      </c>
      <c r="N15" s="30" t="str">
        <f t="shared" si="19"/>
        <v/>
      </c>
      <c r="O15" s="30" t="str">
        <f t="shared" si="19"/>
        <v/>
      </c>
      <c r="P15" s="30" t="str">
        <f t="shared" si="19"/>
        <v/>
      </c>
      <c r="Q15" s="30" t="str">
        <f t="shared" si="19"/>
        <v/>
      </c>
      <c r="R15" s="30" t="str">
        <f t="shared" si="19"/>
        <v/>
      </c>
      <c r="S15" s="30" t="str">
        <f t="shared" si="19"/>
        <v/>
      </c>
      <c r="T15" s="30" t="str">
        <f t="shared" si="19"/>
        <v>Full Day</v>
      </c>
      <c r="U15" s="30" t="str">
        <f t="shared" si="19"/>
        <v/>
      </c>
      <c r="V15" s="30" t="str">
        <f t="shared" si="19"/>
        <v/>
      </c>
      <c r="W15" s="30" t="str">
        <f t="shared" si="19"/>
        <v/>
      </c>
      <c r="X15" s="30" t="str">
        <f t="shared" si="19"/>
        <v/>
      </c>
    </row>
    <row r="16" spans="1:27" ht="19.5" customHeight="1">
      <c r="A16" s="43" t="s">
        <v>49</v>
      </c>
      <c r="B16" s="5" t="s">
        <v>50</v>
      </c>
      <c r="C16" s="12">
        <v>13530</v>
      </c>
      <c r="D16" s="38" t="str">
        <f t="shared" si="2"/>
        <v>Bearss</v>
      </c>
      <c r="E16" s="39" t="str">
        <f t="shared" si="3"/>
        <v>Week 1</v>
      </c>
      <c r="F16" s="40" t="str">
        <f t="shared" si="4"/>
        <v>Full Day</v>
      </c>
      <c r="G16" s="41" t="str">
        <f t="shared" si="5"/>
        <v/>
      </c>
      <c r="H16" s="59" t="str">
        <f t="shared" si="6"/>
        <v/>
      </c>
      <c r="I16" s="30" t="str">
        <f t="shared" ref="I16:X16" si="20">IF(COUNTIF($B16,"*"&amp;I$1&amp;"*")&gt;0,I$1,"")</f>
        <v>Bearss</v>
      </c>
      <c r="J16" s="30" t="str">
        <f t="shared" si="20"/>
        <v/>
      </c>
      <c r="K16" s="30" t="str">
        <f t="shared" si="20"/>
        <v/>
      </c>
      <c r="L16" s="30" t="str">
        <f t="shared" si="20"/>
        <v>Week 1</v>
      </c>
      <c r="M16" s="30" t="str">
        <f t="shared" si="20"/>
        <v/>
      </c>
      <c r="N16" s="30" t="str">
        <f t="shared" si="20"/>
        <v/>
      </c>
      <c r="O16" s="30" t="str">
        <f t="shared" si="20"/>
        <v/>
      </c>
      <c r="P16" s="30" t="str">
        <f t="shared" si="20"/>
        <v/>
      </c>
      <c r="Q16" s="30" t="str">
        <f t="shared" si="20"/>
        <v/>
      </c>
      <c r="R16" s="30" t="str">
        <f t="shared" si="20"/>
        <v/>
      </c>
      <c r="S16" s="30" t="str">
        <f t="shared" si="20"/>
        <v/>
      </c>
      <c r="T16" s="30" t="str">
        <f t="shared" si="20"/>
        <v>Full Day</v>
      </c>
      <c r="U16" s="30" t="str">
        <f t="shared" si="20"/>
        <v/>
      </c>
      <c r="V16" s="30" t="str">
        <f t="shared" si="20"/>
        <v/>
      </c>
      <c r="W16" s="30" t="str">
        <f t="shared" si="20"/>
        <v/>
      </c>
      <c r="X16" s="30" t="str">
        <f t="shared" si="20"/>
        <v/>
      </c>
    </row>
    <row r="17" spans="1:24" ht="19.5" customHeight="1">
      <c r="A17" s="43" t="s">
        <v>49</v>
      </c>
      <c r="B17" s="5" t="s">
        <v>51</v>
      </c>
      <c r="C17" s="12">
        <v>3630</v>
      </c>
      <c r="D17" s="38" t="str">
        <f t="shared" si="2"/>
        <v>Bearss</v>
      </c>
      <c r="E17" s="39" t="str">
        <f t="shared" si="3"/>
        <v>Week 1</v>
      </c>
      <c r="F17" s="40" t="str">
        <f t="shared" si="4"/>
        <v>Full Day</v>
      </c>
      <c r="G17" s="41" t="str">
        <f t="shared" si="5"/>
        <v/>
      </c>
      <c r="H17" s="59" t="str">
        <f t="shared" si="6"/>
        <v/>
      </c>
      <c r="I17" s="30" t="str">
        <f t="shared" ref="I17:X17" si="21">IF(COUNTIF($B17,"*"&amp;I$1&amp;"*")&gt;0,I$1,"")</f>
        <v>Bearss</v>
      </c>
      <c r="J17" s="30" t="str">
        <f t="shared" si="21"/>
        <v/>
      </c>
      <c r="K17" s="30" t="str">
        <f t="shared" si="21"/>
        <v/>
      </c>
      <c r="L17" s="30" t="str">
        <f t="shared" si="21"/>
        <v>Week 1</v>
      </c>
      <c r="M17" s="30" t="str">
        <f t="shared" si="21"/>
        <v/>
      </c>
      <c r="N17" s="30" t="str">
        <f t="shared" si="21"/>
        <v/>
      </c>
      <c r="O17" s="30" t="str">
        <f t="shared" si="21"/>
        <v/>
      </c>
      <c r="P17" s="30" t="str">
        <f t="shared" si="21"/>
        <v/>
      </c>
      <c r="Q17" s="30" t="str">
        <f t="shared" si="21"/>
        <v/>
      </c>
      <c r="R17" s="30" t="str">
        <f t="shared" si="21"/>
        <v/>
      </c>
      <c r="S17" s="30" t="str">
        <f t="shared" si="21"/>
        <v/>
      </c>
      <c r="T17" s="30" t="str">
        <f t="shared" si="21"/>
        <v>Full Day</v>
      </c>
      <c r="U17" s="30" t="str">
        <f t="shared" si="21"/>
        <v/>
      </c>
      <c r="V17" s="30" t="str">
        <f t="shared" si="21"/>
        <v/>
      </c>
      <c r="W17" s="30" t="str">
        <f t="shared" si="21"/>
        <v/>
      </c>
      <c r="X17" s="30" t="str">
        <f t="shared" si="21"/>
        <v/>
      </c>
    </row>
    <row r="18" spans="1:24" ht="19.5" customHeight="1">
      <c r="A18" s="43" t="s">
        <v>49</v>
      </c>
      <c r="B18" s="5" t="s">
        <v>52</v>
      </c>
      <c r="C18" s="12">
        <v>7260</v>
      </c>
      <c r="D18" s="38" t="str">
        <f t="shared" si="2"/>
        <v>ECC</v>
      </c>
      <c r="E18" s="39" t="str">
        <f t="shared" si="3"/>
        <v>Week 1</v>
      </c>
      <c r="F18" s="40" t="str">
        <f t="shared" si="4"/>
        <v>Full Day</v>
      </c>
      <c r="G18" s="41" t="str">
        <f t="shared" si="5"/>
        <v/>
      </c>
      <c r="H18" s="59" t="str">
        <f t="shared" si="6"/>
        <v/>
      </c>
      <c r="I18" s="30" t="str">
        <f t="shared" ref="I18:X18" si="22">IF(COUNTIF($B18,"*"&amp;I$1&amp;"*")&gt;0,I$1,"")</f>
        <v/>
      </c>
      <c r="J18" s="30" t="str">
        <f t="shared" si="22"/>
        <v>ECC</v>
      </c>
      <c r="K18" s="30" t="str">
        <f t="shared" si="22"/>
        <v/>
      </c>
      <c r="L18" s="30" t="str">
        <f t="shared" si="22"/>
        <v>Week 1</v>
      </c>
      <c r="M18" s="30" t="str">
        <f t="shared" si="22"/>
        <v/>
      </c>
      <c r="N18" s="30" t="str">
        <f t="shared" si="22"/>
        <v/>
      </c>
      <c r="O18" s="30" t="str">
        <f t="shared" si="22"/>
        <v/>
      </c>
      <c r="P18" s="30" t="str">
        <f t="shared" si="22"/>
        <v/>
      </c>
      <c r="Q18" s="30" t="str">
        <f t="shared" si="22"/>
        <v/>
      </c>
      <c r="R18" s="30" t="str">
        <f t="shared" si="22"/>
        <v/>
      </c>
      <c r="S18" s="30" t="str">
        <f t="shared" si="22"/>
        <v/>
      </c>
      <c r="T18" s="30" t="str">
        <f t="shared" si="22"/>
        <v>Full Day</v>
      </c>
      <c r="U18" s="30" t="str">
        <f t="shared" si="22"/>
        <v/>
      </c>
      <c r="V18" s="30" t="str">
        <f t="shared" si="22"/>
        <v/>
      </c>
      <c r="W18" s="30" t="str">
        <f t="shared" si="22"/>
        <v/>
      </c>
      <c r="X18" s="30" t="str">
        <f t="shared" si="22"/>
        <v/>
      </c>
    </row>
    <row r="19" spans="1:24" ht="19.5" customHeight="1">
      <c r="A19" s="43" t="s">
        <v>49</v>
      </c>
      <c r="B19" s="5" t="s">
        <v>53</v>
      </c>
      <c r="C19" s="12">
        <v>1800</v>
      </c>
      <c r="D19" s="38" t="str">
        <f t="shared" si="2"/>
        <v>ECC</v>
      </c>
      <c r="E19" s="39" t="str">
        <f t="shared" si="3"/>
        <v>Week 1</v>
      </c>
      <c r="F19" s="40" t="str">
        <f t="shared" si="4"/>
        <v>A.M.</v>
      </c>
      <c r="G19" s="41" t="str">
        <f t="shared" si="5"/>
        <v/>
      </c>
      <c r="H19" s="59" t="str">
        <f t="shared" si="6"/>
        <v/>
      </c>
      <c r="I19" s="30" t="str">
        <f t="shared" ref="I19:X19" si="23">IF(COUNTIF($B19,"*"&amp;I$1&amp;"*")&gt;0,I$1,"")</f>
        <v/>
      </c>
      <c r="J19" s="30" t="str">
        <f t="shared" si="23"/>
        <v>ECC</v>
      </c>
      <c r="K19" s="30" t="str">
        <f t="shared" si="23"/>
        <v/>
      </c>
      <c r="L19" s="30" t="str">
        <f t="shared" si="23"/>
        <v>Week 1</v>
      </c>
      <c r="M19" s="30" t="str">
        <f t="shared" si="23"/>
        <v/>
      </c>
      <c r="N19" s="30" t="str">
        <f t="shared" si="23"/>
        <v/>
      </c>
      <c r="O19" s="30" t="str">
        <f t="shared" si="23"/>
        <v/>
      </c>
      <c r="P19" s="30" t="str">
        <f t="shared" si="23"/>
        <v/>
      </c>
      <c r="Q19" s="30" t="str">
        <f t="shared" si="23"/>
        <v/>
      </c>
      <c r="R19" s="30" t="str">
        <f t="shared" si="23"/>
        <v/>
      </c>
      <c r="S19" s="30" t="str">
        <f t="shared" si="23"/>
        <v>A.M.</v>
      </c>
      <c r="T19" s="30" t="str">
        <f t="shared" si="23"/>
        <v/>
      </c>
      <c r="U19" s="30" t="str">
        <f t="shared" si="23"/>
        <v/>
      </c>
      <c r="V19" s="30" t="str">
        <f t="shared" si="23"/>
        <v/>
      </c>
      <c r="W19" s="30" t="str">
        <f t="shared" si="23"/>
        <v/>
      </c>
      <c r="X19" s="30" t="str">
        <f t="shared" si="23"/>
        <v/>
      </c>
    </row>
    <row r="20" spans="1:24" ht="19.5" customHeight="1">
      <c r="A20" s="43" t="s">
        <v>49</v>
      </c>
      <c r="B20" s="5" t="s">
        <v>54</v>
      </c>
      <c r="C20" s="12">
        <v>1350</v>
      </c>
      <c r="D20" s="38" t="str">
        <f t="shared" si="2"/>
        <v>ECC</v>
      </c>
      <c r="E20" s="39" t="str">
        <f t="shared" si="3"/>
        <v>Week 1</v>
      </c>
      <c r="F20" s="40" t="str">
        <f t="shared" si="4"/>
        <v>P.M.</v>
      </c>
      <c r="G20" s="41" t="str">
        <f t="shared" si="5"/>
        <v/>
      </c>
      <c r="H20" s="59" t="str">
        <f t="shared" si="6"/>
        <v/>
      </c>
      <c r="I20" s="30" t="str">
        <f t="shared" ref="I20:X20" si="24">IF(COUNTIF($B20,"*"&amp;I$1&amp;"*")&gt;0,I$1,"")</f>
        <v/>
      </c>
      <c r="J20" s="30" t="str">
        <f t="shared" si="24"/>
        <v>ECC</v>
      </c>
      <c r="K20" s="30" t="str">
        <f t="shared" si="24"/>
        <v/>
      </c>
      <c r="L20" s="30" t="str">
        <f t="shared" si="24"/>
        <v>Week 1</v>
      </c>
      <c r="M20" s="30" t="str">
        <f t="shared" si="24"/>
        <v/>
      </c>
      <c r="N20" s="30" t="str">
        <f t="shared" si="24"/>
        <v/>
      </c>
      <c r="O20" s="30" t="str">
        <f t="shared" si="24"/>
        <v/>
      </c>
      <c r="P20" s="30" t="str">
        <f t="shared" si="24"/>
        <v/>
      </c>
      <c r="Q20" s="30" t="str">
        <f t="shared" si="24"/>
        <v/>
      </c>
      <c r="R20" s="30" t="str">
        <f t="shared" si="24"/>
        <v/>
      </c>
      <c r="S20" s="30" t="str">
        <f t="shared" si="24"/>
        <v/>
      </c>
      <c r="T20" s="30" t="str">
        <f t="shared" si="24"/>
        <v/>
      </c>
      <c r="U20" s="30" t="str">
        <f t="shared" si="24"/>
        <v>P.M.</v>
      </c>
      <c r="V20" s="30" t="str">
        <f t="shared" si="24"/>
        <v/>
      </c>
      <c r="W20" s="30" t="str">
        <f t="shared" si="24"/>
        <v/>
      </c>
      <c r="X20" s="30" t="str">
        <f t="shared" si="24"/>
        <v/>
      </c>
    </row>
    <row r="21" spans="1:24" ht="19.5" customHeight="1">
      <c r="A21" s="43" t="s">
        <v>49</v>
      </c>
      <c r="B21" s="5" t="s">
        <v>55</v>
      </c>
      <c r="C21" s="12">
        <v>1800</v>
      </c>
      <c r="D21" s="38" t="str">
        <f t="shared" si="2"/>
        <v>ECC</v>
      </c>
      <c r="E21" s="39" t="str">
        <f t="shared" si="3"/>
        <v>Week 2</v>
      </c>
      <c r="F21" s="40" t="str">
        <f t="shared" si="4"/>
        <v>A.M.</v>
      </c>
      <c r="G21" s="41" t="str">
        <f t="shared" si="5"/>
        <v/>
      </c>
      <c r="H21" s="59" t="str">
        <f t="shared" si="6"/>
        <v/>
      </c>
      <c r="I21" s="30" t="str">
        <f t="shared" ref="I21:X21" si="25">IF(COUNTIF($B21,"*"&amp;I$1&amp;"*")&gt;0,I$1,"")</f>
        <v/>
      </c>
      <c r="J21" s="30" t="str">
        <f t="shared" si="25"/>
        <v>ECC</v>
      </c>
      <c r="K21" s="30" t="str">
        <f t="shared" si="25"/>
        <v/>
      </c>
      <c r="L21" s="30" t="str">
        <f t="shared" si="25"/>
        <v/>
      </c>
      <c r="M21" s="30" t="str">
        <f t="shared" si="25"/>
        <v>Week 2</v>
      </c>
      <c r="N21" s="30" t="str">
        <f t="shared" si="25"/>
        <v/>
      </c>
      <c r="O21" s="30" t="str">
        <f t="shared" si="25"/>
        <v/>
      </c>
      <c r="P21" s="30" t="str">
        <f t="shared" si="25"/>
        <v/>
      </c>
      <c r="Q21" s="30" t="str">
        <f t="shared" si="25"/>
        <v/>
      </c>
      <c r="R21" s="30" t="str">
        <f t="shared" si="25"/>
        <v/>
      </c>
      <c r="S21" s="30" t="str">
        <f t="shared" si="25"/>
        <v>A.M.</v>
      </c>
      <c r="T21" s="30" t="str">
        <f t="shared" si="25"/>
        <v/>
      </c>
      <c r="U21" s="30" t="str">
        <f t="shared" si="25"/>
        <v/>
      </c>
      <c r="V21" s="30" t="str">
        <f t="shared" si="25"/>
        <v/>
      </c>
      <c r="W21" s="30" t="str">
        <f t="shared" si="25"/>
        <v/>
      </c>
      <c r="X21" s="30" t="str">
        <f t="shared" si="25"/>
        <v/>
      </c>
    </row>
    <row r="22" spans="1:24" ht="19.5" customHeight="1">
      <c r="A22" s="43" t="s">
        <v>49</v>
      </c>
      <c r="B22" s="5" t="s">
        <v>258</v>
      </c>
      <c r="C22" s="12">
        <v>2925</v>
      </c>
      <c r="D22" s="38" t="str">
        <f t="shared" si="2"/>
        <v>ECC</v>
      </c>
      <c r="E22" s="39" t="str">
        <f t="shared" si="3"/>
        <v>Week 2</v>
      </c>
      <c r="F22" s="40" t="str">
        <f t="shared" si="4"/>
        <v>A.M.</v>
      </c>
      <c r="G22" s="41" t="str">
        <f t="shared" si="5"/>
        <v/>
      </c>
      <c r="H22" s="59" t="str">
        <f t="shared" si="6"/>
        <v/>
      </c>
      <c r="I22" s="30" t="str">
        <f t="shared" ref="I22:X22" si="26">IF(COUNTIF($B22,"*"&amp;I$1&amp;"*")&gt;0,I$1,"")</f>
        <v/>
      </c>
      <c r="J22" s="30" t="str">
        <f t="shared" si="26"/>
        <v>ECC</v>
      </c>
      <c r="K22" s="30" t="str">
        <f t="shared" si="26"/>
        <v/>
      </c>
      <c r="L22" s="30" t="str">
        <f t="shared" si="26"/>
        <v/>
      </c>
      <c r="M22" s="30" t="str">
        <f t="shared" si="26"/>
        <v>Week 2</v>
      </c>
      <c r="N22" s="30" t="str">
        <f t="shared" si="26"/>
        <v/>
      </c>
      <c r="O22" s="30" t="str">
        <f t="shared" si="26"/>
        <v/>
      </c>
      <c r="P22" s="30" t="str">
        <f t="shared" si="26"/>
        <v/>
      </c>
      <c r="Q22" s="30" t="str">
        <f t="shared" si="26"/>
        <v/>
      </c>
      <c r="R22" s="30" t="str">
        <f t="shared" si="26"/>
        <v/>
      </c>
      <c r="S22" s="30" t="str">
        <f t="shared" si="26"/>
        <v>A.M.</v>
      </c>
      <c r="T22" s="30" t="str">
        <f t="shared" si="26"/>
        <v/>
      </c>
      <c r="U22" s="30" t="str">
        <f t="shared" si="26"/>
        <v/>
      </c>
      <c r="V22" s="30" t="str">
        <f t="shared" si="26"/>
        <v/>
      </c>
      <c r="W22" s="30" t="str">
        <f t="shared" si="26"/>
        <v/>
      </c>
      <c r="X22" s="30" t="str">
        <f t="shared" si="26"/>
        <v/>
      </c>
    </row>
    <row r="23" spans="1:24" ht="19.5" customHeight="1">
      <c r="A23" s="43" t="s">
        <v>49</v>
      </c>
      <c r="B23" s="5" t="s">
        <v>259</v>
      </c>
      <c r="C23" s="12">
        <v>1125</v>
      </c>
      <c r="D23" s="38" t="str">
        <f t="shared" si="2"/>
        <v>Bearss</v>
      </c>
      <c r="E23" s="39" t="str">
        <f t="shared" si="3"/>
        <v>Week 2</v>
      </c>
      <c r="F23" s="40" t="str">
        <f t="shared" si="4"/>
        <v>A.M.</v>
      </c>
      <c r="G23" s="41" t="str">
        <f t="shared" si="5"/>
        <v/>
      </c>
      <c r="H23" s="59" t="str">
        <f t="shared" si="6"/>
        <v/>
      </c>
      <c r="I23" s="30" t="str">
        <f t="shared" ref="I23:X23" si="27">IF(COUNTIF($B23,"*"&amp;I$1&amp;"*")&gt;0,I$1,"")</f>
        <v>Bearss</v>
      </c>
      <c r="J23" s="30" t="str">
        <f t="shared" si="27"/>
        <v/>
      </c>
      <c r="K23" s="30" t="str">
        <f t="shared" si="27"/>
        <v/>
      </c>
      <c r="L23" s="30" t="str">
        <f t="shared" si="27"/>
        <v/>
      </c>
      <c r="M23" s="30" t="str">
        <f t="shared" si="27"/>
        <v>Week 2</v>
      </c>
      <c r="N23" s="30" t="str">
        <f t="shared" si="27"/>
        <v/>
      </c>
      <c r="O23" s="30" t="str">
        <f t="shared" si="27"/>
        <v/>
      </c>
      <c r="P23" s="30" t="str">
        <f t="shared" si="27"/>
        <v/>
      </c>
      <c r="Q23" s="30" t="str">
        <f t="shared" si="27"/>
        <v/>
      </c>
      <c r="R23" s="30" t="str">
        <f t="shared" si="27"/>
        <v/>
      </c>
      <c r="S23" s="30" t="str">
        <f t="shared" si="27"/>
        <v>A.M.</v>
      </c>
      <c r="T23" s="30" t="str">
        <f t="shared" si="27"/>
        <v/>
      </c>
      <c r="U23" s="30" t="str">
        <f t="shared" si="27"/>
        <v/>
      </c>
      <c r="V23" s="30" t="str">
        <f t="shared" si="27"/>
        <v/>
      </c>
      <c r="W23" s="30" t="str">
        <f t="shared" si="27"/>
        <v/>
      </c>
      <c r="X23" s="30" t="str">
        <f t="shared" si="27"/>
        <v/>
      </c>
    </row>
    <row r="24" spans="1:24" ht="19.5" customHeight="1">
      <c r="A24" s="43" t="s">
        <v>49</v>
      </c>
      <c r="B24" s="5" t="s">
        <v>260</v>
      </c>
      <c r="C24" s="12">
        <v>1350</v>
      </c>
      <c r="D24" s="38" t="str">
        <f t="shared" si="2"/>
        <v>Bearss</v>
      </c>
      <c r="E24" s="39" t="str">
        <f t="shared" si="3"/>
        <v>Week 2</v>
      </c>
      <c r="F24" s="40" t="str">
        <f t="shared" si="4"/>
        <v>A.M.</v>
      </c>
      <c r="G24" s="41" t="str">
        <f t="shared" si="5"/>
        <v/>
      </c>
      <c r="H24" s="59" t="str">
        <f t="shared" si="6"/>
        <v/>
      </c>
      <c r="I24" s="30" t="str">
        <f t="shared" ref="I24:X24" si="28">IF(COUNTIF($B24,"*"&amp;I$1&amp;"*")&gt;0,I$1,"")</f>
        <v>Bearss</v>
      </c>
      <c r="J24" s="30" t="str">
        <f t="shared" si="28"/>
        <v/>
      </c>
      <c r="K24" s="30" t="str">
        <f t="shared" si="28"/>
        <v/>
      </c>
      <c r="L24" s="30" t="str">
        <f t="shared" si="28"/>
        <v/>
      </c>
      <c r="M24" s="30" t="str">
        <f t="shared" si="28"/>
        <v>Week 2</v>
      </c>
      <c r="N24" s="30" t="str">
        <f t="shared" si="28"/>
        <v/>
      </c>
      <c r="O24" s="30" t="str">
        <f t="shared" si="28"/>
        <v/>
      </c>
      <c r="P24" s="30" t="str">
        <f t="shared" si="28"/>
        <v/>
      </c>
      <c r="Q24" s="30" t="str">
        <f t="shared" si="28"/>
        <v/>
      </c>
      <c r="R24" s="30" t="str">
        <f t="shared" si="28"/>
        <v/>
      </c>
      <c r="S24" s="30" t="str">
        <f t="shared" si="28"/>
        <v>A.M.</v>
      </c>
      <c r="T24" s="30" t="str">
        <f t="shared" si="28"/>
        <v/>
      </c>
      <c r="U24" s="30" t="str">
        <f t="shared" si="28"/>
        <v/>
      </c>
      <c r="V24" s="30" t="str">
        <f t="shared" si="28"/>
        <v/>
      </c>
      <c r="W24" s="30" t="str">
        <f t="shared" si="28"/>
        <v/>
      </c>
      <c r="X24" s="30" t="str">
        <f t="shared" si="28"/>
        <v/>
      </c>
    </row>
    <row r="25" spans="1:24" ht="19.5" customHeight="1">
      <c r="A25" s="43" t="s">
        <v>49</v>
      </c>
      <c r="B25" s="5" t="s">
        <v>261</v>
      </c>
      <c r="C25" s="12">
        <v>7200</v>
      </c>
      <c r="D25" s="38" t="str">
        <f t="shared" si="2"/>
        <v>Bearss</v>
      </c>
      <c r="E25" s="39" t="str">
        <f t="shared" si="3"/>
        <v>Week 2</v>
      </c>
      <c r="F25" s="40" t="str">
        <f t="shared" si="4"/>
        <v>A.M.</v>
      </c>
      <c r="G25" s="41" t="str">
        <f t="shared" si="5"/>
        <v/>
      </c>
      <c r="H25" s="59" t="str">
        <f t="shared" si="6"/>
        <v/>
      </c>
      <c r="I25" s="30" t="str">
        <f t="shared" ref="I25:X25" si="29">IF(COUNTIF($B25,"*"&amp;I$1&amp;"*")&gt;0,I$1,"")</f>
        <v>Bearss</v>
      </c>
      <c r="J25" s="30" t="str">
        <f t="shared" si="29"/>
        <v/>
      </c>
      <c r="K25" s="30" t="str">
        <f t="shared" si="29"/>
        <v/>
      </c>
      <c r="L25" s="30" t="str">
        <f t="shared" si="29"/>
        <v/>
      </c>
      <c r="M25" s="30" t="str">
        <f t="shared" si="29"/>
        <v>Week 2</v>
      </c>
      <c r="N25" s="30" t="str">
        <f t="shared" si="29"/>
        <v/>
      </c>
      <c r="O25" s="30" t="str">
        <f t="shared" si="29"/>
        <v/>
      </c>
      <c r="P25" s="30" t="str">
        <f t="shared" si="29"/>
        <v/>
      </c>
      <c r="Q25" s="30" t="str">
        <f t="shared" si="29"/>
        <v/>
      </c>
      <c r="R25" s="30" t="str">
        <f t="shared" si="29"/>
        <v/>
      </c>
      <c r="S25" s="30" t="str">
        <f t="shared" si="29"/>
        <v>A.M.</v>
      </c>
      <c r="T25" s="30" t="str">
        <f t="shared" si="29"/>
        <v/>
      </c>
      <c r="U25" s="30" t="str">
        <f t="shared" si="29"/>
        <v/>
      </c>
      <c r="V25" s="30" t="str">
        <f t="shared" si="29"/>
        <v/>
      </c>
      <c r="W25" s="30" t="str">
        <f t="shared" si="29"/>
        <v/>
      </c>
      <c r="X25" s="30" t="str">
        <f t="shared" si="29"/>
        <v/>
      </c>
    </row>
    <row r="26" spans="1:24" ht="19.5" customHeight="1">
      <c r="A26" s="43" t="s">
        <v>49</v>
      </c>
      <c r="B26" s="5" t="s">
        <v>262</v>
      </c>
      <c r="C26" s="12">
        <v>1800</v>
      </c>
      <c r="D26" s="38" t="str">
        <f t="shared" si="2"/>
        <v>ECC</v>
      </c>
      <c r="E26" s="39" t="str">
        <f t="shared" si="3"/>
        <v>Week 2</v>
      </c>
      <c r="F26" s="40" t="str">
        <f t="shared" si="4"/>
        <v>P.M.</v>
      </c>
      <c r="G26" s="41" t="str">
        <f t="shared" si="5"/>
        <v/>
      </c>
      <c r="H26" s="59" t="str">
        <f t="shared" si="6"/>
        <v/>
      </c>
      <c r="I26" s="30" t="str">
        <f t="shared" ref="I26:X26" si="30">IF(COUNTIF($B26,"*"&amp;I$1&amp;"*")&gt;0,I$1,"")</f>
        <v/>
      </c>
      <c r="J26" s="30" t="str">
        <f t="shared" si="30"/>
        <v>ECC</v>
      </c>
      <c r="K26" s="30" t="str">
        <f t="shared" si="30"/>
        <v/>
      </c>
      <c r="L26" s="30" t="str">
        <f t="shared" si="30"/>
        <v/>
      </c>
      <c r="M26" s="30" t="str">
        <f t="shared" si="30"/>
        <v>Week 2</v>
      </c>
      <c r="N26" s="30" t="str">
        <f t="shared" si="30"/>
        <v/>
      </c>
      <c r="O26" s="30" t="str">
        <f t="shared" si="30"/>
        <v/>
      </c>
      <c r="P26" s="30" t="str">
        <f t="shared" si="30"/>
        <v/>
      </c>
      <c r="Q26" s="30" t="str">
        <f t="shared" si="30"/>
        <v/>
      </c>
      <c r="R26" s="30" t="str">
        <f t="shared" si="30"/>
        <v/>
      </c>
      <c r="S26" s="30" t="str">
        <f t="shared" si="30"/>
        <v/>
      </c>
      <c r="T26" s="30" t="str">
        <f t="shared" si="30"/>
        <v/>
      </c>
      <c r="U26" s="30" t="str">
        <f t="shared" si="30"/>
        <v>P.M.</v>
      </c>
      <c r="V26" s="30" t="str">
        <f t="shared" si="30"/>
        <v/>
      </c>
      <c r="W26" s="30" t="str">
        <f t="shared" si="30"/>
        <v/>
      </c>
      <c r="X26" s="30" t="str">
        <f t="shared" si="30"/>
        <v/>
      </c>
    </row>
    <row r="27" spans="1:24" ht="19.5" customHeight="1">
      <c r="A27" s="43" t="s">
        <v>49</v>
      </c>
      <c r="B27" s="5" t="s">
        <v>263</v>
      </c>
      <c r="C27" s="12">
        <v>3375</v>
      </c>
      <c r="D27" s="38" t="str">
        <f t="shared" si="2"/>
        <v>Bearss</v>
      </c>
      <c r="E27" s="39" t="str">
        <f t="shared" si="3"/>
        <v>Week 2</v>
      </c>
      <c r="F27" s="40" t="str">
        <f t="shared" si="4"/>
        <v>P.M.</v>
      </c>
      <c r="G27" s="41" t="str">
        <f t="shared" si="5"/>
        <v/>
      </c>
      <c r="H27" s="59" t="str">
        <f t="shared" si="6"/>
        <v/>
      </c>
      <c r="I27" s="30" t="str">
        <f t="shared" ref="I27:X27" si="31">IF(COUNTIF($B27,"*"&amp;I$1&amp;"*")&gt;0,I$1,"")</f>
        <v>Bearss</v>
      </c>
      <c r="J27" s="30" t="str">
        <f t="shared" si="31"/>
        <v/>
      </c>
      <c r="K27" s="30" t="str">
        <f t="shared" si="31"/>
        <v/>
      </c>
      <c r="L27" s="30" t="str">
        <f t="shared" si="31"/>
        <v/>
      </c>
      <c r="M27" s="30" t="str">
        <f t="shared" si="31"/>
        <v>Week 2</v>
      </c>
      <c r="N27" s="30" t="str">
        <f t="shared" si="31"/>
        <v/>
      </c>
      <c r="O27" s="30" t="str">
        <f t="shared" si="31"/>
        <v/>
      </c>
      <c r="P27" s="30" t="str">
        <f t="shared" si="31"/>
        <v/>
      </c>
      <c r="Q27" s="30" t="str">
        <f t="shared" si="31"/>
        <v/>
      </c>
      <c r="R27" s="30" t="str">
        <f t="shared" si="31"/>
        <v/>
      </c>
      <c r="S27" s="30" t="str">
        <f t="shared" si="31"/>
        <v/>
      </c>
      <c r="T27" s="30" t="str">
        <f t="shared" si="31"/>
        <v/>
      </c>
      <c r="U27" s="30" t="str">
        <f t="shared" si="31"/>
        <v>P.M.</v>
      </c>
      <c r="V27" s="30" t="str">
        <f t="shared" si="31"/>
        <v/>
      </c>
      <c r="W27" s="30" t="str">
        <f t="shared" si="31"/>
        <v/>
      </c>
      <c r="X27" s="30" t="str">
        <f t="shared" si="31"/>
        <v/>
      </c>
    </row>
    <row r="28" spans="1:24" ht="19.5" customHeight="1">
      <c r="A28" s="43" t="s">
        <v>49</v>
      </c>
      <c r="B28" s="5" t="s">
        <v>226</v>
      </c>
      <c r="C28" s="12">
        <v>11880</v>
      </c>
      <c r="D28" s="38" t="str">
        <f t="shared" si="2"/>
        <v>Bearss</v>
      </c>
      <c r="E28" s="39" t="str">
        <f t="shared" si="3"/>
        <v>Week 2</v>
      </c>
      <c r="F28" s="40" t="str">
        <f t="shared" si="4"/>
        <v>Full Day</v>
      </c>
      <c r="G28" s="41" t="str">
        <f t="shared" si="5"/>
        <v/>
      </c>
      <c r="H28" s="59" t="str">
        <f t="shared" si="6"/>
        <v/>
      </c>
      <c r="I28" s="30" t="str">
        <f t="shared" ref="I28:X28" si="32">IF(COUNTIF($B28,"*"&amp;I$1&amp;"*")&gt;0,I$1,"")</f>
        <v>Bearss</v>
      </c>
      <c r="J28" s="30" t="str">
        <f t="shared" si="32"/>
        <v/>
      </c>
      <c r="K28" s="30" t="str">
        <f t="shared" si="32"/>
        <v/>
      </c>
      <c r="L28" s="30" t="str">
        <f t="shared" si="32"/>
        <v/>
      </c>
      <c r="M28" s="30" t="str">
        <f t="shared" si="32"/>
        <v>Week 2</v>
      </c>
      <c r="N28" s="30" t="str">
        <f t="shared" si="32"/>
        <v/>
      </c>
      <c r="O28" s="30" t="str">
        <f t="shared" si="32"/>
        <v/>
      </c>
      <c r="P28" s="30" t="str">
        <f t="shared" si="32"/>
        <v/>
      </c>
      <c r="Q28" s="30" t="str">
        <f t="shared" si="32"/>
        <v/>
      </c>
      <c r="R28" s="30" t="str">
        <f t="shared" si="32"/>
        <v/>
      </c>
      <c r="S28" s="30" t="str">
        <f t="shared" si="32"/>
        <v/>
      </c>
      <c r="T28" s="30" t="str">
        <f t="shared" si="32"/>
        <v>Full Day</v>
      </c>
      <c r="U28" s="30" t="str">
        <f t="shared" si="32"/>
        <v/>
      </c>
      <c r="V28" s="30" t="str">
        <f t="shared" si="32"/>
        <v/>
      </c>
      <c r="W28" s="30" t="str">
        <f t="shared" si="32"/>
        <v/>
      </c>
      <c r="X28" s="30" t="str">
        <f t="shared" si="32"/>
        <v/>
      </c>
    </row>
    <row r="29" spans="1:24" ht="19.5" customHeight="1">
      <c r="A29" s="43" t="s">
        <v>49</v>
      </c>
      <c r="B29" s="5" t="s">
        <v>227</v>
      </c>
      <c r="C29" s="12">
        <v>6600</v>
      </c>
      <c r="D29" s="38" t="str">
        <f t="shared" si="2"/>
        <v>ECC</v>
      </c>
      <c r="E29" s="39" t="str">
        <f t="shared" si="3"/>
        <v>Week 2</v>
      </c>
      <c r="F29" s="40" t="str">
        <f t="shared" si="4"/>
        <v>Full Day</v>
      </c>
      <c r="G29" s="41" t="str">
        <f t="shared" si="5"/>
        <v/>
      </c>
      <c r="H29" s="59" t="str">
        <f t="shared" si="6"/>
        <v/>
      </c>
      <c r="I29" s="30" t="str">
        <f t="shared" ref="I29:X29" si="33">IF(COUNTIF($B29,"*"&amp;I$1&amp;"*")&gt;0,I$1,"")</f>
        <v/>
      </c>
      <c r="J29" s="30" t="str">
        <f t="shared" si="33"/>
        <v>ECC</v>
      </c>
      <c r="K29" s="30" t="str">
        <f t="shared" si="33"/>
        <v/>
      </c>
      <c r="L29" s="30" t="str">
        <f t="shared" si="33"/>
        <v/>
      </c>
      <c r="M29" s="30" t="str">
        <f t="shared" si="33"/>
        <v>Week 2</v>
      </c>
      <c r="N29" s="30" t="str">
        <f t="shared" si="33"/>
        <v/>
      </c>
      <c r="O29" s="30" t="str">
        <f t="shared" si="33"/>
        <v/>
      </c>
      <c r="P29" s="30" t="str">
        <f t="shared" si="33"/>
        <v/>
      </c>
      <c r="Q29" s="30" t="str">
        <f t="shared" si="33"/>
        <v/>
      </c>
      <c r="R29" s="30" t="str">
        <f t="shared" si="33"/>
        <v/>
      </c>
      <c r="S29" s="30" t="str">
        <f t="shared" si="33"/>
        <v/>
      </c>
      <c r="T29" s="30" t="str">
        <f t="shared" si="33"/>
        <v>Full Day</v>
      </c>
      <c r="U29" s="30" t="str">
        <f t="shared" si="33"/>
        <v/>
      </c>
      <c r="V29" s="30" t="str">
        <f t="shared" si="33"/>
        <v/>
      </c>
      <c r="W29" s="30" t="str">
        <f t="shared" si="33"/>
        <v/>
      </c>
      <c r="X29" s="30" t="str">
        <f t="shared" si="33"/>
        <v/>
      </c>
    </row>
    <row r="30" spans="1:24" ht="19.5" customHeight="1">
      <c r="A30" s="43" t="s">
        <v>49</v>
      </c>
      <c r="B30" s="5" t="s">
        <v>264</v>
      </c>
      <c r="C30" s="12">
        <v>2250</v>
      </c>
      <c r="D30" s="38" t="str">
        <f t="shared" si="2"/>
        <v>ECC</v>
      </c>
      <c r="E30" s="39" t="str">
        <f t="shared" si="3"/>
        <v>Week 3</v>
      </c>
      <c r="F30" s="40" t="str">
        <f t="shared" si="4"/>
        <v>A.M.</v>
      </c>
      <c r="G30" s="41" t="str">
        <f t="shared" si="5"/>
        <v/>
      </c>
      <c r="H30" s="59" t="str">
        <f t="shared" si="6"/>
        <v/>
      </c>
      <c r="I30" s="30" t="str">
        <f t="shared" ref="I30:X30" si="34">IF(COUNTIF($B30,"*"&amp;I$1&amp;"*")&gt;0,I$1,"")</f>
        <v/>
      </c>
      <c r="J30" s="30" t="str">
        <f t="shared" si="34"/>
        <v>ECC</v>
      </c>
      <c r="K30" s="30" t="str">
        <f t="shared" si="34"/>
        <v/>
      </c>
      <c r="L30" s="30" t="str">
        <f t="shared" si="34"/>
        <v/>
      </c>
      <c r="M30" s="30" t="str">
        <f t="shared" si="34"/>
        <v/>
      </c>
      <c r="N30" s="30" t="str">
        <f t="shared" si="34"/>
        <v>Week 3</v>
      </c>
      <c r="O30" s="30" t="str">
        <f t="shared" si="34"/>
        <v/>
      </c>
      <c r="P30" s="30" t="str">
        <f t="shared" si="34"/>
        <v/>
      </c>
      <c r="Q30" s="30" t="str">
        <f t="shared" si="34"/>
        <v/>
      </c>
      <c r="R30" s="30" t="str">
        <f t="shared" si="34"/>
        <v/>
      </c>
      <c r="S30" s="30" t="str">
        <f t="shared" si="34"/>
        <v>A.M.</v>
      </c>
      <c r="T30" s="30" t="str">
        <f t="shared" si="34"/>
        <v/>
      </c>
      <c r="U30" s="30" t="str">
        <f t="shared" si="34"/>
        <v/>
      </c>
      <c r="V30" s="30" t="str">
        <f t="shared" si="34"/>
        <v/>
      </c>
      <c r="W30" s="30" t="str">
        <f t="shared" si="34"/>
        <v/>
      </c>
      <c r="X30" s="30" t="str">
        <f t="shared" si="34"/>
        <v/>
      </c>
    </row>
    <row r="31" spans="1:24" ht="19.5" customHeight="1">
      <c r="A31" s="43" t="s">
        <v>49</v>
      </c>
      <c r="B31" s="5" t="s">
        <v>265</v>
      </c>
      <c r="C31" s="12">
        <v>3825</v>
      </c>
      <c r="D31" s="38" t="str">
        <f t="shared" si="2"/>
        <v>ECC</v>
      </c>
      <c r="E31" s="39" t="str">
        <f t="shared" si="3"/>
        <v>Week 3</v>
      </c>
      <c r="F31" s="40" t="str">
        <f t="shared" si="4"/>
        <v>P.M.</v>
      </c>
      <c r="G31" s="41" t="str">
        <f t="shared" si="5"/>
        <v/>
      </c>
      <c r="H31" s="59" t="str">
        <f t="shared" si="6"/>
        <v/>
      </c>
      <c r="I31" s="30" t="str">
        <f t="shared" ref="I31:X31" si="35">IF(COUNTIF($B31,"*"&amp;I$1&amp;"*")&gt;0,I$1,"")</f>
        <v/>
      </c>
      <c r="J31" s="30" t="str">
        <f t="shared" si="35"/>
        <v>ECC</v>
      </c>
      <c r="K31" s="30" t="str">
        <f t="shared" si="35"/>
        <v/>
      </c>
      <c r="L31" s="30" t="str">
        <f t="shared" si="35"/>
        <v/>
      </c>
      <c r="M31" s="30" t="str">
        <f t="shared" si="35"/>
        <v/>
      </c>
      <c r="N31" s="30" t="str">
        <f t="shared" si="35"/>
        <v>Week 3</v>
      </c>
      <c r="O31" s="30" t="str">
        <f t="shared" si="35"/>
        <v/>
      </c>
      <c r="P31" s="30" t="str">
        <f t="shared" si="35"/>
        <v/>
      </c>
      <c r="Q31" s="30" t="str">
        <f t="shared" si="35"/>
        <v/>
      </c>
      <c r="R31" s="30" t="str">
        <f t="shared" si="35"/>
        <v/>
      </c>
      <c r="S31" s="30" t="str">
        <f t="shared" si="35"/>
        <v/>
      </c>
      <c r="T31" s="30" t="str">
        <f t="shared" si="35"/>
        <v/>
      </c>
      <c r="U31" s="30" t="str">
        <f t="shared" si="35"/>
        <v>P.M.</v>
      </c>
      <c r="V31" s="30" t="str">
        <f t="shared" si="35"/>
        <v/>
      </c>
      <c r="W31" s="30" t="str">
        <f t="shared" si="35"/>
        <v/>
      </c>
      <c r="X31" s="30" t="str">
        <f t="shared" si="35"/>
        <v/>
      </c>
    </row>
    <row r="32" spans="1:24" ht="19.5" customHeight="1">
      <c r="A32" s="43" t="s">
        <v>49</v>
      </c>
      <c r="B32" s="5" t="s">
        <v>266</v>
      </c>
      <c r="C32" s="12">
        <v>1800</v>
      </c>
      <c r="D32" s="38" t="str">
        <f t="shared" si="2"/>
        <v>ECC</v>
      </c>
      <c r="E32" s="39" t="str">
        <f t="shared" si="3"/>
        <v>Week 3</v>
      </c>
      <c r="F32" s="40" t="str">
        <f t="shared" si="4"/>
        <v>P.M.</v>
      </c>
      <c r="G32" s="41" t="str">
        <f t="shared" si="5"/>
        <v/>
      </c>
      <c r="H32" s="59" t="str">
        <f t="shared" si="6"/>
        <v/>
      </c>
      <c r="I32" s="30" t="str">
        <f t="shared" ref="I32:X32" si="36">IF(COUNTIF($B32,"*"&amp;I$1&amp;"*")&gt;0,I$1,"")</f>
        <v/>
      </c>
      <c r="J32" s="30" t="str">
        <f t="shared" si="36"/>
        <v>ECC</v>
      </c>
      <c r="K32" s="30" t="str">
        <f t="shared" si="36"/>
        <v/>
      </c>
      <c r="L32" s="30" t="str">
        <f t="shared" si="36"/>
        <v/>
      </c>
      <c r="M32" s="30" t="str">
        <f t="shared" si="36"/>
        <v/>
      </c>
      <c r="N32" s="30" t="str">
        <f t="shared" si="36"/>
        <v>Week 3</v>
      </c>
      <c r="O32" s="30" t="str">
        <f t="shared" si="36"/>
        <v/>
      </c>
      <c r="P32" s="30" t="str">
        <f t="shared" si="36"/>
        <v/>
      </c>
      <c r="Q32" s="30" t="str">
        <f t="shared" si="36"/>
        <v/>
      </c>
      <c r="R32" s="30" t="str">
        <f t="shared" si="36"/>
        <v/>
      </c>
      <c r="S32" s="30" t="str">
        <f t="shared" si="36"/>
        <v/>
      </c>
      <c r="T32" s="30" t="str">
        <f t="shared" si="36"/>
        <v/>
      </c>
      <c r="U32" s="30" t="str">
        <f t="shared" si="36"/>
        <v>P.M.</v>
      </c>
      <c r="V32" s="30" t="str">
        <f t="shared" si="36"/>
        <v/>
      </c>
      <c r="W32" s="30" t="str">
        <f t="shared" si="36"/>
        <v/>
      </c>
      <c r="X32" s="30" t="str">
        <f t="shared" si="36"/>
        <v/>
      </c>
    </row>
    <row r="33" spans="1:24" ht="19.5" customHeight="1">
      <c r="A33" s="43" t="s">
        <v>49</v>
      </c>
      <c r="B33" s="5" t="s">
        <v>228</v>
      </c>
      <c r="C33" s="12">
        <v>11250</v>
      </c>
      <c r="D33" s="38" t="str">
        <f t="shared" si="2"/>
        <v>Bearss</v>
      </c>
      <c r="E33" s="39" t="str">
        <f t="shared" si="3"/>
        <v>Week 3</v>
      </c>
      <c r="F33" s="40" t="str">
        <f t="shared" si="4"/>
        <v>Full Day</v>
      </c>
      <c r="G33" s="41" t="str">
        <f t="shared" si="5"/>
        <v/>
      </c>
      <c r="H33" s="59" t="str">
        <f t="shared" si="6"/>
        <v/>
      </c>
      <c r="I33" s="30" t="str">
        <f t="shared" ref="I33:X33" si="37">IF(COUNTIF($B33,"*"&amp;I$1&amp;"*")&gt;0,I$1,"")</f>
        <v>Bearss</v>
      </c>
      <c r="J33" s="30" t="str">
        <f t="shared" si="37"/>
        <v/>
      </c>
      <c r="K33" s="30" t="str">
        <f t="shared" si="37"/>
        <v/>
      </c>
      <c r="L33" s="30" t="str">
        <f t="shared" si="37"/>
        <v/>
      </c>
      <c r="M33" s="30" t="str">
        <f t="shared" si="37"/>
        <v/>
      </c>
      <c r="N33" s="30" t="str">
        <f t="shared" si="37"/>
        <v>Week 3</v>
      </c>
      <c r="O33" s="30" t="str">
        <f t="shared" si="37"/>
        <v/>
      </c>
      <c r="P33" s="30" t="str">
        <f t="shared" si="37"/>
        <v/>
      </c>
      <c r="Q33" s="30" t="str">
        <f t="shared" si="37"/>
        <v/>
      </c>
      <c r="R33" s="30" t="str">
        <f t="shared" si="37"/>
        <v/>
      </c>
      <c r="S33" s="30" t="str">
        <f t="shared" si="37"/>
        <v/>
      </c>
      <c r="T33" s="30" t="str">
        <f t="shared" si="37"/>
        <v>Full Day</v>
      </c>
      <c r="U33" s="30" t="str">
        <f t="shared" si="37"/>
        <v/>
      </c>
      <c r="V33" s="30" t="str">
        <f t="shared" si="37"/>
        <v/>
      </c>
      <c r="W33" s="30" t="str">
        <f t="shared" si="37"/>
        <v/>
      </c>
      <c r="X33" s="30" t="str">
        <f t="shared" si="37"/>
        <v/>
      </c>
    </row>
    <row r="34" spans="1:24" ht="19.5" customHeight="1">
      <c r="A34" s="43" t="s">
        <v>49</v>
      </c>
      <c r="B34" s="5" t="s">
        <v>229</v>
      </c>
      <c r="C34" s="12">
        <v>1575</v>
      </c>
      <c r="D34" s="38" t="str">
        <f t="shared" si="2"/>
        <v>Bearss</v>
      </c>
      <c r="E34" s="39" t="str">
        <f t="shared" si="3"/>
        <v>Week 3</v>
      </c>
      <c r="F34" s="40" t="str">
        <f t="shared" si="4"/>
        <v>A.M.</v>
      </c>
      <c r="G34" s="41" t="str">
        <f t="shared" si="5"/>
        <v/>
      </c>
      <c r="H34" s="59" t="str">
        <f t="shared" si="6"/>
        <v/>
      </c>
      <c r="I34" s="30" t="str">
        <f t="shared" ref="I34:X34" si="38">IF(COUNTIF($B34,"*"&amp;I$1&amp;"*")&gt;0,I$1,"")</f>
        <v>Bearss</v>
      </c>
      <c r="J34" s="30" t="str">
        <f t="shared" si="38"/>
        <v/>
      </c>
      <c r="K34" s="30" t="str">
        <f t="shared" si="38"/>
        <v/>
      </c>
      <c r="L34" s="30" t="str">
        <f t="shared" si="38"/>
        <v/>
      </c>
      <c r="M34" s="30" t="str">
        <f t="shared" si="38"/>
        <v/>
      </c>
      <c r="N34" s="30" t="str">
        <f t="shared" si="38"/>
        <v>Week 3</v>
      </c>
      <c r="O34" s="30" t="str">
        <f t="shared" si="38"/>
        <v/>
      </c>
      <c r="P34" s="30" t="str">
        <f t="shared" si="38"/>
        <v/>
      </c>
      <c r="Q34" s="30" t="str">
        <f t="shared" si="38"/>
        <v/>
      </c>
      <c r="R34" s="30" t="str">
        <f t="shared" si="38"/>
        <v/>
      </c>
      <c r="S34" s="30" t="str">
        <f t="shared" si="38"/>
        <v>A.M.</v>
      </c>
      <c r="T34" s="30" t="str">
        <f t="shared" si="38"/>
        <v/>
      </c>
      <c r="U34" s="30" t="str">
        <f t="shared" si="38"/>
        <v/>
      </c>
      <c r="V34" s="30" t="str">
        <f t="shared" si="38"/>
        <v/>
      </c>
      <c r="W34" s="30" t="str">
        <f t="shared" si="38"/>
        <v/>
      </c>
      <c r="X34" s="30" t="str">
        <f t="shared" si="38"/>
        <v/>
      </c>
    </row>
    <row r="35" spans="1:24" ht="19.5" customHeight="1">
      <c r="A35" s="43" t="s">
        <v>49</v>
      </c>
      <c r="B35" s="5" t="s">
        <v>230</v>
      </c>
      <c r="C35" s="12">
        <v>2925</v>
      </c>
      <c r="D35" s="38" t="str">
        <f t="shared" si="2"/>
        <v>ECC</v>
      </c>
      <c r="E35" s="39" t="str">
        <f t="shared" si="3"/>
        <v>Week 4</v>
      </c>
      <c r="F35" s="40" t="str">
        <f t="shared" si="4"/>
        <v>A.M.</v>
      </c>
      <c r="G35" s="41" t="str">
        <f t="shared" si="5"/>
        <v/>
      </c>
      <c r="H35" s="59" t="str">
        <f t="shared" si="6"/>
        <v/>
      </c>
      <c r="I35" s="30" t="str">
        <f t="shared" ref="I35:X35" si="39">IF(COUNTIF($B35,"*"&amp;I$1&amp;"*")&gt;0,I$1,"")</f>
        <v/>
      </c>
      <c r="J35" s="30" t="str">
        <f t="shared" si="39"/>
        <v>ECC</v>
      </c>
      <c r="K35" s="30" t="str">
        <f t="shared" si="39"/>
        <v/>
      </c>
      <c r="L35" s="30" t="str">
        <f t="shared" si="39"/>
        <v/>
      </c>
      <c r="M35" s="30" t="str">
        <f t="shared" si="39"/>
        <v/>
      </c>
      <c r="N35" s="30" t="str">
        <f t="shared" si="39"/>
        <v/>
      </c>
      <c r="O35" s="30" t="str">
        <f t="shared" si="39"/>
        <v>Week 4</v>
      </c>
      <c r="P35" s="30" t="str">
        <f t="shared" si="39"/>
        <v/>
      </c>
      <c r="Q35" s="30" t="str">
        <f t="shared" si="39"/>
        <v/>
      </c>
      <c r="R35" s="30" t="str">
        <f t="shared" si="39"/>
        <v/>
      </c>
      <c r="S35" s="30" t="str">
        <f t="shared" si="39"/>
        <v>A.M.</v>
      </c>
      <c r="T35" s="30" t="str">
        <f t="shared" si="39"/>
        <v/>
      </c>
      <c r="U35" s="30" t="str">
        <f t="shared" si="39"/>
        <v/>
      </c>
      <c r="V35" s="30" t="str">
        <f t="shared" si="39"/>
        <v/>
      </c>
      <c r="W35" s="30" t="str">
        <f t="shared" si="39"/>
        <v/>
      </c>
      <c r="X35" s="30" t="str">
        <f t="shared" si="39"/>
        <v/>
      </c>
    </row>
    <row r="36" spans="1:24" ht="19.5" customHeight="1">
      <c r="A36" s="43" t="s">
        <v>49</v>
      </c>
      <c r="B36" s="5" t="s">
        <v>231</v>
      </c>
      <c r="C36" s="12">
        <v>900</v>
      </c>
      <c r="D36" s="38" t="str">
        <f t="shared" si="2"/>
        <v>Bearss</v>
      </c>
      <c r="E36" s="39" t="str">
        <f t="shared" si="3"/>
        <v>Week 4</v>
      </c>
      <c r="F36" s="40" t="str">
        <f t="shared" si="4"/>
        <v>A.M.</v>
      </c>
      <c r="G36" s="41" t="str">
        <f t="shared" si="5"/>
        <v/>
      </c>
      <c r="H36" s="59" t="str">
        <f t="shared" si="6"/>
        <v/>
      </c>
      <c r="I36" s="30" t="str">
        <f t="shared" ref="I36:X36" si="40">IF(COUNTIF($B36,"*"&amp;I$1&amp;"*")&gt;0,I$1,"")</f>
        <v>Bearss</v>
      </c>
      <c r="J36" s="30" t="str">
        <f t="shared" si="40"/>
        <v/>
      </c>
      <c r="K36" s="30" t="str">
        <f t="shared" si="40"/>
        <v/>
      </c>
      <c r="L36" s="30" t="str">
        <f t="shared" si="40"/>
        <v/>
      </c>
      <c r="M36" s="30" t="str">
        <f t="shared" si="40"/>
        <v/>
      </c>
      <c r="N36" s="30" t="str">
        <f t="shared" si="40"/>
        <v/>
      </c>
      <c r="O36" s="30" t="str">
        <f t="shared" si="40"/>
        <v>Week 4</v>
      </c>
      <c r="P36" s="30" t="str">
        <f t="shared" si="40"/>
        <v/>
      </c>
      <c r="Q36" s="30" t="str">
        <f t="shared" si="40"/>
        <v/>
      </c>
      <c r="R36" s="30" t="str">
        <f t="shared" si="40"/>
        <v/>
      </c>
      <c r="S36" s="30" t="str">
        <f t="shared" si="40"/>
        <v>A.M.</v>
      </c>
      <c r="T36" s="30" t="str">
        <f t="shared" si="40"/>
        <v/>
      </c>
      <c r="U36" s="30" t="str">
        <f t="shared" si="40"/>
        <v/>
      </c>
      <c r="V36" s="30" t="str">
        <f t="shared" si="40"/>
        <v/>
      </c>
      <c r="W36" s="30" t="str">
        <f t="shared" si="40"/>
        <v/>
      </c>
      <c r="X36" s="30" t="str">
        <f t="shared" si="40"/>
        <v/>
      </c>
    </row>
    <row r="37" spans="1:24" ht="19.5" customHeight="1">
      <c r="A37" s="43" t="s">
        <v>49</v>
      </c>
      <c r="B37" s="5" t="s">
        <v>168</v>
      </c>
      <c r="C37" s="12">
        <v>4725</v>
      </c>
      <c r="D37" s="38" t="str">
        <f t="shared" si="2"/>
        <v>Bearss</v>
      </c>
      <c r="E37" s="39" t="str">
        <f t="shared" si="3"/>
        <v>Week 4</v>
      </c>
      <c r="F37" s="40" t="str">
        <f t="shared" si="4"/>
        <v>P.M.</v>
      </c>
      <c r="G37" s="41" t="str">
        <f t="shared" si="5"/>
        <v/>
      </c>
      <c r="H37" s="59" t="str">
        <f t="shared" si="6"/>
        <v/>
      </c>
      <c r="I37" s="30" t="str">
        <f t="shared" ref="I37:X37" si="41">IF(COUNTIF($B37,"*"&amp;I$1&amp;"*")&gt;0,I$1,"")</f>
        <v>Bearss</v>
      </c>
      <c r="J37" s="30" t="str">
        <f t="shared" si="41"/>
        <v/>
      </c>
      <c r="K37" s="30" t="str">
        <f t="shared" si="41"/>
        <v/>
      </c>
      <c r="L37" s="30" t="str">
        <f t="shared" si="41"/>
        <v/>
      </c>
      <c r="M37" s="30" t="str">
        <f t="shared" si="41"/>
        <v/>
      </c>
      <c r="N37" s="30" t="str">
        <f t="shared" si="41"/>
        <v/>
      </c>
      <c r="O37" s="30" t="str">
        <f t="shared" si="41"/>
        <v>Week 4</v>
      </c>
      <c r="P37" s="30" t="str">
        <f t="shared" si="41"/>
        <v/>
      </c>
      <c r="Q37" s="30" t="str">
        <f t="shared" si="41"/>
        <v/>
      </c>
      <c r="R37" s="30" t="str">
        <f t="shared" si="41"/>
        <v/>
      </c>
      <c r="S37" s="30" t="str">
        <f t="shared" si="41"/>
        <v/>
      </c>
      <c r="T37" s="30" t="str">
        <f t="shared" si="41"/>
        <v/>
      </c>
      <c r="U37" s="30" t="str">
        <f t="shared" si="41"/>
        <v>P.M.</v>
      </c>
      <c r="V37" s="30" t="str">
        <f t="shared" si="41"/>
        <v/>
      </c>
      <c r="W37" s="30" t="str">
        <f t="shared" si="41"/>
        <v/>
      </c>
      <c r="X37" s="30" t="str">
        <f t="shared" si="41"/>
        <v/>
      </c>
    </row>
    <row r="38" spans="1:24" ht="19.5" customHeight="1">
      <c r="A38" s="43" t="s">
        <v>49</v>
      </c>
      <c r="B38" s="5" t="s">
        <v>58</v>
      </c>
      <c r="C38" s="12">
        <v>2475</v>
      </c>
      <c r="D38" s="38" t="str">
        <f t="shared" si="2"/>
        <v>ECC</v>
      </c>
      <c r="E38" s="39" t="str">
        <f t="shared" si="3"/>
        <v>Week 4</v>
      </c>
      <c r="F38" s="40" t="str">
        <f t="shared" si="4"/>
        <v>P.M.</v>
      </c>
      <c r="G38" s="41" t="str">
        <f t="shared" si="5"/>
        <v/>
      </c>
      <c r="H38" s="59" t="str">
        <f t="shared" si="6"/>
        <v/>
      </c>
      <c r="I38" s="30" t="str">
        <f t="shared" ref="I38:X38" si="42">IF(COUNTIF($B38,"*"&amp;I$1&amp;"*")&gt;0,I$1,"")</f>
        <v/>
      </c>
      <c r="J38" s="30" t="str">
        <f t="shared" si="42"/>
        <v>ECC</v>
      </c>
      <c r="K38" s="30" t="str">
        <f t="shared" si="42"/>
        <v/>
      </c>
      <c r="L38" s="30" t="str">
        <f t="shared" si="42"/>
        <v/>
      </c>
      <c r="M38" s="30" t="str">
        <f t="shared" si="42"/>
        <v/>
      </c>
      <c r="N38" s="30" t="str">
        <f t="shared" si="42"/>
        <v/>
      </c>
      <c r="O38" s="30" t="str">
        <f t="shared" si="42"/>
        <v>Week 4</v>
      </c>
      <c r="P38" s="30" t="str">
        <f t="shared" si="42"/>
        <v/>
      </c>
      <c r="Q38" s="30" t="str">
        <f t="shared" si="42"/>
        <v/>
      </c>
      <c r="R38" s="30" t="str">
        <f t="shared" si="42"/>
        <v/>
      </c>
      <c r="S38" s="30" t="str">
        <f t="shared" si="42"/>
        <v/>
      </c>
      <c r="T38" s="30" t="str">
        <f t="shared" si="42"/>
        <v/>
      </c>
      <c r="U38" s="30" t="str">
        <f t="shared" si="42"/>
        <v>P.M.</v>
      </c>
      <c r="V38" s="30" t="str">
        <f t="shared" si="42"/>
        <v/>
      </c>
      <c r="W38" s="30" t="str">
        <f t="shared" si="42"/>
        <v/>
      </c>
      <c r="X38" s="30" t="str">
        <f t="shared" si="42"/>
        <v/>
      </c>
    </row>
    <row r="39" spans="1:24" ht="19.5" customHeight="1">
      <c r="A39" s="43" t="s">
        <v>49</v>
      </c>
      <c r="B39" s="5" t="s">
        <v>59</v>
      </c>
      <c r="C39" s="12">
        <v>14850</v>
      </c>
      <c r="D39" s="38" t="str">
        <f t="shared" si="2"/>
        <v>Bearss</v>
      </c>
      <c r="E39" s="39" t="str">
        <f t="shared" si="3"/>
        <v>Week 6</v>
      </c>
      <c r="F39" s="40" t="str">
        <f t="shared" si="4"/>
        <v>Full Day</v>
      </c>
      <c r="G39" s="41" t="str">
        <f t="shared" si="5"/>
        <v/>
      </c>
      <c r="H39" s="59" t="str">
        <f t="shared" si="6"/>
        <v/>
      </c>
      <c r="I39" s="30" t="str">
        <f t="shared" ref="I39:X39" si="43">IF(COUNTIF($B39,"*"&amp;I$1&amp;"*")&gt;0,I$1,"")</f>
        <v>Bearss</v>
      </c>
      <c r="J39" s="30" t="str">
        <f t="shared" si="43"/>
        <v/>
      </c>
      <c r="K39" s="30" t="str">
        <f t="shared" si="43"/>
        <v/>
      </c>
      <c r="L39" s="30" t="str">
        <f t="shared" si="43"/>
        <v/>
      </c>
      <c r="M39" s="30" t="str">
        <f t="shared" si="43"/>
        <v/>
      </c>
      <c r="N39" s="30" t="str">
        <f t="shared" si="43"/>
        <v/>
      </c>
      <c r="O39" s="30" t="str">
        <f t="shared" si="43"/>
        <v/>
      </c>
      <c r="P39" s="30" t="str">
        <f t="shared" si="43"/>
        <v/>
      </c>
      <c r="Q39" s="30" t="str">
        <f t="shared" si="43"/>
        <v>Week 6</v>
      </c>
      <c r="R39" s="30" t="str">
        <f t="shared" si="43"/>
        <v/>
      </c>
      <c r="S39" s="30" t="str">
        <f t="shared" si="43"/>
        <v/>
      </c>
      <c r="T39" s="30" t="str">
        <f t="shared" si="43"/>
        <v>Full Day</v>
      </c>
      <c r="U39" s="30" t="str">
        <f t="shared" si="43"/>
        <v/>
      </c>
      <c r="V39" s="30" t="str">
        <f t="shared" si="43"/>
        <v/>
      </c>
      <c r="W39" s="30" t="str">
        <f t="shared" si="43"/>
        <v/>
      </c>
      <c r="X39" s="30" t="str">
        <f t="shared" si="43"/>
        <v/>
      </c>
    </row>
    <row r="40" spans="1:24" ht="19.5" customHeight="1">
      <c r="A40" s="43" t="s">
        <v>49</v>
      </c>
      <c r="B40" s="5" t="s">
        <v>60</v>
      </c>
      <c r="C40" s="12">
        <v>9900</v>
      </c>
      <c r="D40" s="38" t="str">
        <f t="shared" si="2"/>
        <v>Bearss</v>
      </c>
      <c r="E40" s="39" t="str">
        <f t="shared" si="3"/>
        <v>Week 6</v>
      </c>
      <c r="F40" s="40" t="str">
        <f t="shared" si="4"/>
        <v>Full Day</v>
      </c>
      <c r="G40" s="41" t="str">
        <f t="shared" si="5"/>
        <v/>
      </c>
      <c r="H40" s="59" t="str">
        <f t="shared" si="6"/>
        <v/>
      </c>
      <c r="I40" s="30" t="str">
        <f t="shared" ref="I40:X40" si="44">IF(COUNTIF($B40,"*"&amp;I$1&amp;"*")&gt;0,I$1,"")</f>
        <v>Bearss</v>
      </c>
      <c r="J40" s="30" t="str">
        <f t="shared" si="44"/>
        <v/>
      </c>
      <c r="K40" s="30" t="str">
        <f t="shared" si="44"/>
        <v/>
      </c>
      <c r="L40" s="30" t="str">
        <f t="shared" si="44"/>
        <v/>
      </c>
      <c r="M40" s="30" t="str">
        <f t="shared" si="44"/>
        <v/>
      </c>
      <c r="N40" s="30" t="str">
        <f t="shared" si="44"/>
        <v/>
      </c>
      <c r="O40" s="30" t="str">
        <f t="shared" si="44"/>
        <v/>
      </c>
      <c r="P40" s="30" t="str">
        <f t="shared" si="44"/>
        <v/>
      </c>
      <c r="Q40" s="30" t="str">
        <f t="shared" si="44"/>
        <v>Week 6</v>
      </c>
      <c r="R40" s="30" t="str">
        <f t="shared" si="44"/>
        <v/>
      </c>
      <c r="S40" s="30" t="str">
        <f t="shared" si="44"/>
        <v/>
      </c>
      <c r="T40" s="30" t="str">
        <f t="shared" si="44"/>
        <v>Full Day</v>
      </c>
      <c r="U40" s="30" t="str">
        <f t="shared" si="44"/>
        <v/>
      </c>
      <c r="V40" s="30" t="str">
        <f t="shared" si="44"/>
        <v/>
      </c>
      <c r="W40" s="30" t="str">
        <f t="shared" si="44"/>
        <v/>
      </c>
      <c r="X40" s="30" t="str">
        <f t="shared" si="44"/>
        <v/>
      </c>
    </row>
    <row r="41" spans="1:24" ht="19.5" customHeight="1">
      <c r="A41" s="43" t="s">
        <v>49</v>
      </c>
      <c r="B41" s="5" t="s">
        <v>61</v>
      </c>
      <c r="C41" s="12">
        <v>0</v>
      </c>
      <c r="D41" s="38" t="str">
        <f t="shared" si="2"/>
        <v>Bearss</v>
      </c>
      <c r="E41" s="39" t="str">
        <f t="shared" si="3"/>
        <v>Week 6</v>
      </c>
      <c r="F41" s="40" t="str">
        <f t="shared" si="4"/>
        <v>A.M.</v>
      </c>
      <c r="G41" s="41" t="str">
        <f t="shared" si="5"/>
        <v/>
      </c>
      <c r="H41" s="59" t="str">
        <f t="shared" si="6"/>
        <v/>
      </c>
      <c r="I41" s="30" t="str">
        <f t="shared" ref="I41:X41" si="45">IF(COUNTIF($B41,"*"&amp;I$1&amp;"*")&gt;0,I$1,"")</f>
        <v>Bearss</v>
      </c>
      <c r="J41" s="30" t="str">
        <f t="shared" si="45"/>
        <v/>
      </c>
      <c r="K41" s="30" t="str">
        <f t="shared" si="45"/>
        <v/>
      </c>
      <c r="L41" s="30" t="str">
        <f t="shared" si="45"/>
        <v/>
      </c>
      <c r="M41" s="30" t="str">
        <f t="shared" si="45"/>
        <v/>
      </c>
      <c r="N41" s="30" t="str">
        <f t="shared" si="45"/>
        <v/>
      </c>
      <c r="O41" s="30" t="str">
        <f t="shared" si="45"/>
        <v/>
      </c>
      <c r="P41" s="30" t="str">
        <f t="shared" si="45"/>
        <v/>
      </c>
      <c r="Q41" s="30" t="str">
        <f t="shared" si="45"/>
        <v>Week 6</v>
      </c>
      <c r="R41" s="30" t="str">
        <f t="shared" si="45"/>
        <v/>
      </c>
      <c r="S41" s="30" t="str">
        <f t="shared" si="45"/>
        <v>A.M.</v>
      </c>
      <c r="T41" s="30" t="str">
        <f t="shared" si="45"/>
        <v/>
      </c>
      <c r="U41" s="30" t="str">
        <f t="shared" si="45"/>
        <v/>
      </c>
      <c r="V41" s="30" t="str">
        <f t="shared" si="45"/>
        <v/>
      </c>
      <c r="W41" s="30" t="str">
        <f t="shared" si="45"/>
        <v/>
      </c>
      <c r="X41" s="30" t="str">
        <f t="shared" si="45"/>
        <v/>
      </c>
    </row>
    <row r="42" spans="1:24" ht="19.5" customHeight="1">
      <c r="A42" s="43" t="s">
        <v>49</v>
      </c>
      <c r="B42" s="5" t="s">
        <v>62</v>
      </c>
      <c r="C42" s="12">
        <v>2160</v>
      </c>
      <c r="D42" s="38" t="str">
        <f t="shared" si="2"/>
        <v>ECC</v>
      </c>
      <c r="E42" s="39" t="str">
        <f t="shared" si="3"/>
        <v>Week 7</v>
      </c>
      <c r="F42" s="40" t="str">
        <f t="shared" si="4"/>
        <v>P.M.</v>
      </c>
      <c r="G42" s="41" t="str">
        <f t="shared" si="5"/>
        <v/>
      </c>
      <c r="H42" s="59" t="str">
        <f t="shared" si="6"/>
        <v/>
      </c>
      <c r="I42" s="30" t="str">
        <f t="shared" ref="I42:X42" si="46">IF(COUNTIF($B42,"*"&amp;I$1&amp;"*")&gt;0,I$1,"")</f>
        <v/>
      </c>
      <c r="J42" s="30" t="str">
        <f t="shared" si="46"/>
        <v>ECC</v>
      </c>
      <c r="K42" s="30" t="str">
        <f t="shared" si="46"/>
        <v/>
      </c>
      <c r="L42" s="30" t="str">
        <f t="shared" si="46"/>
        <v/>
      </c>
      <c r="M42" s="30" t="str">
        <f t="shared" si="46"/>
        <v/>
      </c>
      <c r="N42" s="30" t="str">
        <f t="shared" si="46"/>
        <v/>
      </c>
      <c r="O42" s="30" t="str">
        <f t="shared" si="46"/>
        <v/>
      </c>
      <c r="P42" s="30" t="str">
        <f t="shared" si="46"/>
        <v/>
      </c>
      <c r="Q42" s="30" t="str">
        <f t="shared" si="46"/>
        <v/>
      </c>
      <c r="R42" s="30" t="str">
        <f t="shared" si="46"/>
        <v>Week 7</v>
      </c>
      <c r="S42" s="30" t="str">
        <f t="shared" si="46"/>
        <v/>
      </c>
      <c r="T42" s="30" t="str">
        <f t="shared" si="46"/>
        <v/>
      </c>
      <c r="U42" s="30" t="str">
        <f t="shared" si="46"/>
        <v>P.M.</v>
      </c>
      <c r="V42" s="30" t="str">
        <f t="shared" si="46"/>
        <v/>
      </c>
      <c r="W42" s="30" t="str">
        <f t="shared" si="46"/>
        <v/>
      </c>
      <c r="X42" s="30" t="str">
        <f t="shared" si="46"/>
        <v/>
      </c>
    </row>
    <row r="43" spans="1:24" ht="19.5" customHeight="1">
      <c r="A43" s="43" t="s">
        <v>49</v>
      </c>
      <c r="B43" s="5" t="s">
        <v>63</v>
      </c>
      <c r="C43" s="12">
        <v>3825</v>
      </c>
      <c r="D43" s="38" t="str">
        <f t="shared" si="2"/>
        <v>Bearss</v>
      </c>
      <c r="E43" s="39" t="str">
        <f t="shared" si="3"/>
        <v>Week 7</v>
      </c>
      <c r="F43" s="40" t="str">
        <f t="shared" si="4"/>
        <v>A.M.</v>
      </c>
      <c r="G43" s="41" t="str">
        <f t="shared" si="5"/>
        <v/>
      </c>
      <c r="H43" s="59" t="str">
        <f t="shared" si="6"/>
        <v/>
      </c>
      <c r="I43" s="30" t="str">
        <f t="shared" ref="I43:X43" si="47">IF(COUNTIF($B43,"*"&amp;I$1&amp;"*")&gt;0,I$1,"")</f>
        <v>Bearss</v>
      </c>
      <c r="J43" s="30" t="str">
        <f t="shared" si="47"/>
        <v/>
      </c>
      <c r="K43" s="30" t="str">
        <f t="shared" si="47"/>
        <v/>
      </c>
      <c r="L43" s="30" t="str">
        <f t="shared" si="47"/>
        <v/>
      </c>
      <c r="M43" s="30" t="str">
        <f t="shared" si="47"/>
        <v/>
      </c>
      <c r="N43" s="30" t="str">
        <f t="shared" si="47"/>
        <v/>
      </c>
      <c r="O43" s="30" t="str">
        <f t="shared" si="47"/>
        <v/>
      </c>
      <c r="P43" s="30" t="str">
        <f t="shared" si="47"/>
        <v/>
      </c>
      <c r="Q43" s="30" t="str">
        <f t="shared" si="47"/>
        <v/>
      </c>
      <c r="R43" s="30" t="str">
        <f t="shared" si="47"/>
        <v>Week 7</v>
      </c>
      <c r="S43" s="30" t="str">
        <f t="shared" si="47"/>
        <v>A.M.</v>
      </c>
      <c r="T43" s="30" t="str">
        <f t="shared" si="47"/>
        <v/>
      </c>
      <c r="U43" s="30" t="str">
        <f t="shared" si="47"/>
        <v/>
      </c>
      <c r="V43" s="30" t="str">
        <f t="shared" si="47"/>
        <v/>
      </c>
      <c r="W43" s="30" t="str">
        <f t="shared" si="47"/>
        <v/>
      </c>
      <c r="X43" s="30" t="str">
        <f t="shared" si="47"/>
        <v/>
      </c>
    </row>
    <row r="44" spans="1:24" ht="19.5" customHeight="1">
      <c r="A44" s="43" t="s">
        <v>49</v>
      </c>
      <c r="B44" s="5" t="s">
        <v>64</v>
      </c>
      <c r="C44" s="12">
        <v>3375</v>
      </c>
      <c r="D44" s="38" t="str">
        <f t="shared" si="2"/>
        <v>Bearss</v>
      </c>
      <c r="E44" s="39" t="str">
        <f t="shared" si="3"/>
        <v>Week 7</v>
      </c>
      <c r="F44" s="40" t="str">
        <f t="shared" si="4"/>
        <v>P.M.</v>
      </c>
      <c r="G44" s="41" t="str">
        <f t="shared" si="5"/>
        <v/>
      </c>
      <c r="H44" s="59" t="str">
        <f t="shared" si="6"/>
        <v/>
      </c>
      <c r="I44" s="30" t="str">
        <f t="shared" ref="I44:X44" si="48">IF(COUNTIF($B44,"*"&amp;I$1&amp;"*")&gt;0,I$1,"")</f>
        <v>Bearss</v>
      </c>
      <c r="J44" s="30" t="str">
        <f t="shared" si="48"/>
        <v/>
      </c>
      <c r="K44" s="30" t="str">
        <f t="shared" si="48"/>
        <v/>
      </c>
      <c r="L44" s="30" t="str">
        <f t="shared" si="48"/>
        <v/>
      </c>
      <c r="M44" s="30" t="str">
        <f t="shared" si="48"/>
        <v/>
      </c>
      <c r="N44" s="30" t="str">
        <f t="shared" si="48"/>
        <v/>
      </c>
      <c r="O44" s="30" t="str">
        <f t="shared" si="48"/>
        <v/>
      </c>
      <c r="P44" s="30" t="str">
        <f t="shared" si="48"/>
        <v/>
      </c>
      <c r="Q44" s="30" t="str">
        <f t="shared" si="48"/>
        <v/>
      </c>
      <c r="R44" s="30" t="str">
        <f t="shared" si="48"/>
        <v>Week 7</v>
      </c>
      <c r="S44" s="30" t="str">
        <f t="shared" si="48"/>
        <v/>
      </c>
      <c r="T44" s="30" t="str">
        <f t="shared" si="48"/>
        <v/>
      </c>
      <c r="U44" s="30" t="str">
        <f t="shared" si="48"/>
        <v>P.M.</v>
      </c>
      <c r="V44" s="30" t="str">
        <f t="shared" si="48"/>
        <v/>
      </c>
      <c r="W44" s="30" t="str">
        <f t="shared" si="48"/>
        <v/>
      </c>
      <c r="X44" s="30" t="str">
        <f t="shared" si="48"/>
        <v/>
      </c>
    </row>
    <row r="45" spans="1:24" ht="19.5" customHeight="1">
      <c r="A45" s="43" t="s">
        <v>49</v>
      </c>
      <c r="B45" s="5" t="s">
        <v>65</v>
      </c>
      <c r="C45" s="12">
        <v>3600</v>
      </c>
      <c r="D45" s="38" t="str">
        <f t="shared" si="2"/>
        <v>Bearss</v>
      </c>
      <c r="E45" s="39" t="str">
        <f t="shared" si="3"/>
        <v>Week 7</v>
      </c>
      <c r="F45" s="40" t="str">
        <f t="shared" si="4"/>
        <v>P.M.</v>
      </c>
      <c r="G45" s="41" t="str">
        <f t="shared" si="5"/>
        <v/>
      </c>
      <c r="H45" s="59" t="str">
        <f t="shared" si="6"/>
        <v/>
      </c>
      <c r="I45" s="30" t="str">
        <f t="shared" ref="I45:X45" si="49">IF(COUNTIF($B45,"*"&amp;I$1&amp;"*")&gt;0,I$1,"")</f>
        <v>Bearss</v>
      </c>
      <c r="J45" s="30" t="str">
        <f t="shared" si="49"/>
        <v/>
      </c>
      <c r="K45" s="30" t="str">
        <f t="shared" si="49"/>
        <v/>
      </c>
      <c r="L45" s="30" t="str">
        <f t="shared" si="49"/>
        <v/>
      </c>
      <c r="M45" s="30" t="str">
        <f t="shared" si="49"/>
        <v/>
      </c>
      <c r="N45" s="30" t="str">
        <f t="shared" si="49"/>
        <v/>
      </c>
      <c r="O45" s="30" t="str">
        <f t="shared" si="49"/>
        <v/>
      </c>
      <c r="P45" s="30" t="str">
        <f t="shared" si="49"/>
        <v/>
      </c>
      <c r="Q45" s="30" t="str">
        <f t="shared" si="49"/>
        <v/>
      </c>
      <c r="R45" s="30" t="str">
        <f t="shared" si="49"/>
        <v>Week 7</v>
      </c>
      <c r="S45" s="30" t="str">
        <f t="shared" si="49"/>
        <v/>
      </c>
      <c r="T45" s="30" t="str">
        <f t="shared" si="49"/>
        <v/>
      </c>
      <c r="U45" s="30" t="str">
        <f t="shared" si="49"/>
        <v>P.M.</v>
      </c>
      <c r="V45" s="30" t="str">
        <f t="shared" si="49"/>
        <v/>
      </c>
      <c r="W45" s="30" t="str">
        <f t="shared" si="49"/>
        <v/>
      </c>
      <c r="X45" s="30" t="str">
        <f t="shared" si="49"/>
        <v/>
      </c>
    </row>
    <row r="46" spans="1:24" ht="19.5" customHeight="1">
      <c r="A46" s="43" t="s">
        <v>49</v>
      </c>
      <c r="B46" s="5" t="s">
        <v>267</v>
      </c>
      <c r="C46" s="12">
        <v>0</v>
      </c>
      <c r="D46" s="38" t="str">
        <f t="shared" si="2"/>
        <v>Bearss</v>
      </c>
      <c r="E46" s="39" t="str">
        <f t="shared" si="3"/>
        <v>Week 3</v>
      </c>
      <c r="F46" s="40" t="str">
        <f t="shared" si="4"/>
        <v>P.M.</v>
      </c>
      <c r="G46" s="41" t="str">
        <f t="shared" si="5"/>
        <v/>
      </c>
      <c r="H46" s="59" t="str">
        <f t="shared" si="6"/>
        <v/>
      </c>
      <c r="I46" s="30" t="str">
        <f t="shared" ref="I46:X46" si="50">IF(COUNTIF($B46,"*"&amp;I$1&amp;"*")&gt;0,I$1,"")</f>
        <v>Bearss</v>
      </c>
      <c r="J46" s="30" t="str">
        <f t="shared" si="50"/>
        <v/>
      </c>
      <c r="K46" s="30" t="str">
        <f t="shared" si="50"/>
        <v/>
      </c>
      <c r="L46" s="30" t="str">
        <f t="shared" si="50"/>
        <v/>
      </c>
      <c r="M46" s="30" t="str">
        <f t="shared" si="50"/>
        <v/>
      </c>
      <c r="N46" s="30" t="str">
        <f t="shared" si="50"/>
        <v>Week 3</v>
      </c>
      <c r="O46" s="30" t="str">
        <f t="shared" si="50"/>
        <v/>
      </c>
      <c r="P46" s="30" t="str">
        <f t="shared" si="50"/>
        <v/>
      </c>
      <c r="Q46" s="30" t="str">
        <f t="shared" si="50"/>
        <v/>
      </c>
      <c r="R46" s="30" t="str">
        <f t="shared" si="50"/>
        <v/>
      </c>
      <c r="S46" s="30" t="str">
        <f t="shared" si="50"/>
        <v/>
      </c>
      <c r="T46" s="30" t="str">
        <f t="shared" si="50"/>
        <v/>
      </c>
      <c r="U46" s="30" t="str">
        <f t="shared" si="50"/>
        <v>P.M.</v>
      </c>
      <c r="V46" s="30" t="str">
        <f t="shared" si="50"/>
        <v/>
      </c>
      <c r="W46" s="30" t="str">
        <f t="shared" si="50"/>
        <v/>
      </c>
      <c r="X46" s="30" t="str">
        <f t="shared" si="50"/>
        <v/>
      </c>
    </row>
    <row r="47" spans="1:24" ht="19.5" customHeight="1">
      <c r="A47" s="43" t="s">
        <v>49</v>
      </c>
      <c r="B47" s="5" t="s">
        <v>268</v>
      </c>
      <c r="C47" s="12">
        <v>0</v>
      </c>
      <c r="D47" s="38" t="str">
        <f t="shared" si="2"/>
        <v/>
      </c>
      <c r="E47" s="39" t="str">
        <f t="shared" si="3"/>
        <v/>
      </c>
      <c r="F47" s="40" t="str">
        <f t="shared" si="4"/>
        <v/>
      </c>
      <c r="G47" s="41" t="str">
        <f t="shared" si="5"/>
        <v/>
      </c>
      <c r="H47" s="59" t="str">
        <f t="shared" si="6"/>
        <v>Cancelled</v>
      </c>
      <c r="I47" s="30" t="str">
        <f t="shared" ref="I47:X47" si="51">IF(COUNTIF($B47,"*"&amp;I$1&amp;"*")&gt;0,I$1,"")</f>
        <v/>
      </c>
      <c r="J47" s="30" t="str">
        <f t="shared" si="51"/>
        <v/>
      </c>
      <c r="K47" s="30" t="str">
        <f t="shared" si="51"/>
        <v/>
      </c>
      <c r="L47" s="30" t="str">
        <f t="shared" si="51"/>
        <v/>
      </c>
      <c r="M47" s="30" t="str">
        <f t="shared" si="51"/>
        <v/>
      </c>
      <c r="N47" s="30" t="str">
        <f t="shared" si="51"/>
        <v/>
      </c>
      <c r="O47" s="30" t="str">
        <f t="shared" si="51"/>
        <v/>
      </c>
      <c r="P47" s="30" t="str">
        <f t="shared" si="51"/>
        <v/>
      </c>
      <c r="Q47" s="30" t="str">
        <f t="shared" si="51"/>
        <v/>
      </c>
      <c r="R47" s="30" t="str">
        <f t="shared" si="51"/>
        <v/>
      </c>
      <c r="S47" s="30" t="str">
        <f t="shared" si="51"/>
        <v/>
      </c>
      <c r="T47" s="30" t="str">
        <f t="shared" si="51"/>
        <v/>
      </c>
      <c r="U47" s="30" t="str">
        <f t="shared" si="51"/>
        <v/>
      </c>
      <c r="V47" s="30" t="str">
        <f t="shared" si="51"/>
        <v/>
      </c>
      <c r="W47" s="30" t="str">
        <f t="shared" si="51"/>
        <v/>
      </c>
      <c r="X47" s="30" t="str">
        <f t="shared" si="51"/>
        <v>Cancelled</v>
      </c>
    </row>
    <row r="48" spans="1:24" ht="19.5" customHeight="1">
      <c r="A48" s="43" t="s">
        <v>49</v>
      </c>
      <c r="B48" s="5" t="s">
        <v>269</v>
      </c>
      <c r="C48" s="12">
        <v>0</v>
      </c>
      <c r="D48" s="38" t="str">
        <f t="shared" si="2"/>
        <v/>
      </c>
      <c r="E48" s="39" t="str">
        <f t="shared" si="3"/>
        <v/>
      </c>
      <c r="F48" s="40" t="str">
        <f t="shared" si="4"/>
        <v/>
      </c>
      <c r="G48" s="41" t="str">
        <f t="shared" si="5"/>
        <v/>
      </c>
      <c r="H48" s="59" t="str">
        <f t="shared" si="6"/>
        <v>Cancelled</v>
      </c>
      <c r="I48" s="30" t="str">
        <f t="shared" ref="I48:X48" si="52">IF(COUNTIF($B48,"*"&amp;I$1&amp;"*")&gt;0,I$1,"")</f>
        <v/>
      </c>
      <c r="J48" s="30" t="str">
        <f t="shared" si="52"/>
        <v/>
      </c>
      <c r="K48" s="30" t="str">
        <f t="shared" si="52"/>
        <v/>
      </c>
      <c r="L48" s="30" t="str">
        <f t="shared" si="52"/>
        <v/>
      </c>
      <c r="M48" s="30" t="str">
        <f t="shared" si="52"/>
        <v/>
      </c>
      <c r="N48" s="30" t="str">
        <f t="shared" si="52"/>
        <v/>
      </c>
      <c r="O48" s="30" t="str">
        <f t="shared" si="52"/>
        <v/>
      </c>
      <c r="P48" s="30" t="str">
        <f t="shared" si="52"/>
        <v/>
      </c>
      <c r="Q48" s="30" t="str">
        <f t="shared" si="52"/>
        <v/>
      </c>
      <c r="R48" s="30" t="str">
        <f t="shared" si="52"/>
        <v/>
      </c>
      <c r="S48" s="30" t="str">
        <f t="shared" si="52"/>
        <v/>
      </c>
      <c r="T48" s="30" t="str">
        <f t="shared" si="52"/>
        <v/>
      </c>
      <c r="U48" s="30" t="str">
        <f t="shared" si="52"/>
        <v/>
      </c>
      <c r="V48" s="30" t="str">
        <f t="shared" si="52"/>
        <v/>
      </c>
      <c r="W48" s="30" t="str">
        <f t="shared" si="52"/>
        <v/>
      </c>
      <c r="X48" s="30" t="str">
        <f t="shared" si="52"/>
        <v>Cancelled</v>
      </c>
    </row>
    <row r="49" spans="1:24" ht="19.5" customHeight="1">
      <c r="A49" s="43" t="s">
        <v>49</v>
      </c>
      <c r="B49" s="5" t="s">
        <v>270</v>
      </c>
      <c r="C49" s="12">
        <v>225</v>
      </c>
      <c r="D49" s="38" t="str">
        <f t="shared" si="2"/>
        <v/>
      </c>
      <c r="E49" s="39" t="str">
        <f t="shared" si="3"/>
        <v/>
      </c>
      <c r="F49" s="40" t="str">
        <f t="shared" si="4"/>
        <v/>
      </c>
      <c r="G49" s="41" t="str">
        <f t="shared" si="5"/>
        <v/>
      </c>
      <c r="H49" s="59" t="str">
        <f t="shared" si="6"/>
        <v>Cancelled</v>
      </c>
      <c r="I49" s="30" t="str">
        <f t="shared" ref="I49:X49" si="53">IF(COUNTIF($B49,"*"&amp;I$1&amp;"*")&gt;0,I$1,"")</f>
        <v/>
      </c>
      <c r="J49" s="30" t="str">
        <f t="shared" si="53"/>
        <v/>
      </c>
      <c r="K49" s="30" t="str">
        <f t="shared" si="53"/>
        <v/>
      </c>
      <c r="L49" s="30" t="str">
        <f t="shared" si="53"/>
        <v/>
      </c>
      <c r="M49" s="30" t="str">
        <f t="shared" si="53"/>
        <v/>
      </c>
      <c r="N49" s="30" t="str">
        <f t="shared" si="53"/>
        <v/>
      </c>
      <c r="O49" s="30" t="str">
        <f t="shared" si="53"/>
        <v/>
      </c>
      <c r="P49" s="30" t="str">
        <f t="shared" si="53"/>
        <v/>
      </c>
      <c r="Q49" s="30" t="str">
        <f t="shared" si="53"/>
        <v/>
      </c>
      <c r="R49" s="30" t="str">
        <f t="shared" si="53"/>
        <v/>
      </c>
      <c r="S49" s="30" t="str">
        <f t="shared" si="53"/>
        <v/>
      </c>
      <c r="T49" s="30" t="str">
        <f t="shared" si="53"/>
        <v/>
      </c>
      <c r="U49" s="30" t="str">
        <f t="shared" si="53"/>
        <v/>
      </c>
      <c r="V49" s="30" t="str">
        <f t="shared" si="53"/>
        <v/>
      </c>
      <c r="W49" s="30" t="str">
        <f t="shared" si="53"/>
        <v/>
      </c>
      <c r="X49" s="30" t="str">
        <f t="shared" si="53"/>
        <v>Cancelled</v>
      </c>
    </row>
    <row r="50" spans="1:24" ht="19.5" customHeight="1">
      <c r="A50" s="43" t="s">
        <v>49</v>
      </c>
      <c r="B50" s="5" t="s">
        <v>271</v>
      </c>
      <c r="C50" s="12">
        <v>0</v>
      </c>
      <c r="D50" s="38" t="str">
        <f t="shared" si="2"/>
        <v/>
      </c>
      <c r="E50" s="39" t="str">
        <f t="shared" si="3"/>
        <v/>
      </c>
      <c r="F50" s="40" t="str">
        <f t="shared" si="4"/>
        <v/>
      </c>
      <c r="G50" s="41" t="str">
        <f t="shared" si="5"/>
        <v/>
      </c>
      <c r="H50" s="59" t="str">
        <f t="shared" si="6"/>
        <v>Cancelled</v>
      </c>
      <c r="I50" s="30" t="str">
        <f t="shared" ref="I50:X50" si="54">IF(COUNTIF($B50,"*"&amp;I$1&amp;"*")&gt;0,I$1,"")</f>
        <v/>
      </c>
      <c r="J50" s="30" t="str">
        <f t="shared" si="54"/>
        <v/>
      </c>
      <c r="K50" s="30" t="str">
        <f t="shared" si="54"/>
        <v/>
      </c>
      <c r="L50" s="30" t="str">
        <f t="shared" si="54"/>
        <v/>
      </c>
      <c r="M50" s="30" t="str">
        <f t="shared" si="54"/>
        <v/>
      </c>
      <c r="N50" s="30" t="str">
        <f t="shared" si="54"/>
        <v/>
      </c>
      <c r="O50" s="30" t="str">
        <f t="shared" si="54"/>
        <v/>
      </c>
      <c r="P50" s="30" t="str">
        <f t="shared" si="54"/>
        <v/>
      </c>
      <c r="Q50" s="30" t="str">
        <f t="shared" si="54"/>
        <v/>
      </c>
      <c r="R50" s="30" t="str">
        <f t="shared" si="54"/>
        <v/>
      </c>
      <c r="S50" s="30" t="str">
        <f t="shared" si="54"/>
        <v/>
      </c>
      <c r="T50" s="30" t="str">
        <f t="shared" si="54"/>
        <v/>
      </c>
      <c r="U50" s="30" t="str">
        <f t="shared" si="54"/>
        <v/>
      </c>
      <c r="V50" s="30" t="str">
        <f t="shared" si="54"/>
        <v/>
      </c>
      <c r="W50" s="30" t="str">
        <f t="shared" si="54"/>
        <v/>
      </c>
      <c r="X50" s="30" t="str">
        <f t="shared" si="54"/>
        <v>Cancelled</v>
      </c>
    </row>
    <row r="51" spans="1:24" ht="19.5" customHeight="1">
      <c r="A51" s="43" t="s">
        <v>49</v>
      </c>
      <c r="B51" s="5" t="s">
        <v>270</v>
      </c>
      <c r="C51" s="12">
        <v>0</v>
      </c>
      <c r="D51" s="38" t="str">
        <f t="shared" si="2"/>
        <v/>
      </c>
      <c r="E51" s="39" t="str">
        <f t="shared" si="3"/>
        <v/>
      </c>
      <c r="F51" s="40" t="str">
        <f t="shared" si="4"/>
        <v/>
      </c>
      <c r="G51" s="41" t="str">
        <f t="shared" si="5"/>
        <v/>
      </c>
      <c r="H51" s="59" t="str">
        <f t="shared" si="6"/>
        <v>Cancelled</v>
      </c>
      <c r="I51" s="30" t="str">
        <f t="shared" ref="I51:X51" si="55">IF(COUNTIF($B51,"*"&amp;I$1&amp;"*")&gt;0,I$1,"")</f>
        <v/>
      </c>
      <c r="J51" s="30" t="str">
        <f t="shared" si="55"/>
        <v/>
      </c>
      <c r="K51" s="30" t="str">
        <f t="shared" si="55"/>
        <v/>
      </c>
      <c r="L51" s="30" t="str">
        <f t="shared" si="55"/>
        <v/>
      </c>
      <c r="M51" s="30" t="str">
        <f t="shared" si="55"/>
        <v/>
      </c>
      <c r="N51" s="30" t="str">
        <f t="shared" si="55"/>
        <v/>
      </c>
      <c r="O51" s="30" t="str">
        <f t="shared" si="55"/>
        <v/>
      </c>
      <c r="P51" s="30" t="str">
        <f t="shared" si="55"/>
        <v/>
      </c>
      <c r="Q51" s="30" t="str">
        <f t="shared" si="55"/>
        <v/>
      </c>
      <c r="R51" s="30" t="str">
        <f t="shared" si="55"/>
        <v/>
      </c>
      <c r="S51" s="30" t="str">
        <f t="shared" si="55"/>
        <v/>
      </c>
      <c r="T51" s="30" t="str">
        <f t="shared" si="55"/>
        <v/>
      </c>
      <c r="U51" s="30" t="str">
        <f t="shared" si="55"/>
        <v/>
      </c>
      <c r="V51" s="30" t="str">
        <f t="shared" si="55"/>
        <v/>
      </c>
      <c r="W51" s="30" t="str">
        <f t="shared" si="55"/>
        <v/>
      </c>
      <c r="X51" s="30" t="str">
        <f t="shared" si="55"/>
        <v>Cancelled</v>
      </c>
    </row>
    <row r="52" spans="1:24" ht="19.5" customHeight="1">
      <c r="A52" s="44" t="s">
        <v>67</v>
      </c>
      <c r="B52" s="5" t="s">
        <v>68</v>
      </c>
      <c r="C52" s="12">
        <v>4050</v>
      </c>
      <c r="D52" s="38" t="str">
        <f t="shared" si="2"/>
        <v>Bearss</v>
      </c>
      <c r="E52" s="39" t="str">
        <f t="shared" si="3"/>
        <v>Week 1</v>
      </c>
      <c r="F52" s="40" t="str">
        <f t="shared" si="4"/>
        <v>A.M.</v>
      </c>
      <c r="G52" s="41" t="str">
        <f t="shared" si="5"/>
        <v/>
      </c>
      <c r="H52" s="59" t="str">
        <f t="shared" si="6"/>
        <v/>
      </c>
      <c r="I52" s="30" t="str">
        <f t="shared" ref="I52:X52" si="56">IF(COUNTIF($B52,"*"&amp;I$1&amp;"*")&gt;0,I$1,"")</f>
        <v>Bearss</v>
      </c>
      <c r="J52" s="30" t="str">
        <f t="shared" si="56"/>
        <v/>
      </c>
      <c r="K52" s="30" t="str">
        <f t="shared" si="56"/>
        <v/>
      </c>
      <c r="L52" s="30" t="str">
        <f t="shared" si="56"/>
        <v>Week 1</v>
      </c>
      <c r="M52" s="30" t="str">
        <f t="shared" si="56"/>
        <v/>
      </c>
      <c r="N52" s="30" t="str">
        <f t="shared" si="56"/>
        <v/>
      </c>
      <c r="O52" s="30" t="str">
        <f t="shared" si="56"/>
        <v/>
      </c>
      <c r="P52" s="30" t="str">
        <f t="shared" si="56"/>
        <v/>
      </c>
      <c r="Q52" s="30" t="str">
        <f t="shared" si="56"/>
        <v/>
      </c>
      <c r="R52" s="30" t="str">
        <f t="shared" si="56"/>
        <v/>
      </c>
      <c r="S52" s="30" t="str">
        <f t="shared" si="56"/>
        <v>A.M.</v>
      </c>
      <c r="T52" s="30" t="str">
        <f t="shared" si="56"/>
        <v/>
      </c>
      <c r="U52" s="30" t="str">
        <f t="shared" si="56"/>
        <v/>
      </c>
      <c r="V52" s="30" t="str">
        <f t="shared" si="56"/>
        <v/>
      </c>
      <c r="W52" s="30" t="str">
        <f t="shared" si="56"/>
        <v/>
      </c>
      <c r="X52" s="30" t="str">
        <f t="shared" si="56"/>
        <v/>
      </c>
    </row>
    <row r="53" spans="1:24" ht="19.5" customHeight="1">
      <c r="A53" s="44" t="s">
        <v>67</v>
      </c>
      <c r="B53" s="5" t="s">
        <v>69</v>
      </c>
      <c r="C53" s="12">
        <v>1350</v>
      </c>
      <c r="D53" s="38" t="str">
        <f t="shared" si="2"/>
        <v>Bearss</v>
      </c>
      <c r="E53" s="39" t="str">
        <f t="shared" si="3"/>
        <v>Week 2</v>
      </c>
      <c r="F53" s="40" t="str">
        <f t="shared" si="4"/>
        <v>Full Day</v>
      </c>
      <c r="G53" s="41" t="str">
        <f t="shared" si="5"/>
        <v/>
      </c>
      <c r="H53" s="59" t="str">
        <f t="shared" si="6"/>
        <v/>
      </c>
      <c r="I53" s="30" t="str">
        <f t="shared" ref="I53:X53" si="57">IF(COUNTIF($B53,"*"&amp;I$1&amp;"*")&gt;0,I$1,"")</f>
        <v>Bearss</v>
      </c>
      <c r="J53" s="30" t="str">
        <f t="shared" si="57"/>
        <v/>
      </c>
      <c r="K53" s="30" t="str">
        <f t="shared" si="57"/>
        <v/>
      </c>
      <c r="L53" s="30" t="str">
        <f t="shared" si="57"/>
        <v/>
      </c>
      <c r="M53" s="30" t="str">
        <f t="shared" si="57"/>
        <v>Week 2</v>
      </c>
      <c r="N53" s="30" t="str">
        <f t="shared" si="57"/>
        <v/>
      </c>
      <c r="O53" s="30" t="str">
        <f t="shared" si="57"/>
        <v/>
      </c>
      <c r="P53" s="30" t="str">
        <f t="shared" si="57"/>
        <v/>
      </c>
      <c r="Q53" s="30" t="str">
        <f t="shared" si="57"/>
        <v/>
      </c>
      <c r="R53" s="30" t="str">
        <f t="shared" si="57"/>
        <v/>
      </c>
      <c r="S53" s="30" t="str">
        <f t="shared" si="57"/>
        <v/>
      </c>
      <c r="T53" s="30" t="str">
        <f t="shared" si="57"/>
        <v>Full Day</v>
      </c>
      <c r="U53" s="30" t="str">
        <f t="shared" si="57"/>
        <v/>
      </c>
      <c r="V53" s="30" t="str">
        <f t="shared" si="57"/>
        <v/>
      </c>
      <c r="W53" s="30" t="str">
        <f t="shared" si="57"/>
        <v/>
      </c>
      <c r="X53" s="30" t="str">
        <f t="shared" si="57"/>
        <v/>
      </c>
    </row>
    <row r="54" spans="1:24" ht="19.5" customHeight="1">
      <c r="A54" s="44" t="s">
        <v>67</v>
      </c>
      <c r="B54" s="5" t="s">
        <v>70</v>
      </c>
      <c r="C54" s="12">
        <v>5280</v>
      </c>
      <c r="D54" s="38" t="str">
        <f t="shared" si="2"/>
        <v>Bearss</v>
      </c>
      <c r="E54" s="39" t="str">
        <f t="shared" si="3"/>
        <v>Week 2</v>
      </c>
      <c r="F54" s="40" t="str">
        <f t="shared" si="4"/>
        <v>Full Day</v>
      </c>
      <c r="G54" s="41" t="str">
        <f t="shared" si="5"/>
        <v/>
      </c>
      <c r="H54" s="59" t="str">
        <f t="shared" si="6"/>
        <v/>
      </c>
      <c r="I54" s="30" t="str">
        <f t="shared" ref="I54:X54" si="58">IF(COUNTIF($B54,"*"&amp;I$1&amp;"*")&gt;0,I$1,"")</f>
        <v>Bearss</v>
      </c>
      <c r="J54" s="30" t="str">
        <f t="shared" si="58"/>
        <v/>
      </c>
      <c r="K54" s="30" t="str">
        <f t="shared" si="58"/>
        <v/>
      </c>
      <c r="L54" s="30" t="str">
        <f t="shared" si="58"/>
        <v/>
      </c>
      <c r="M54" s="30" t="str">
        <f t="shared" si="58"/>
        <v>Week 2</v>
      </c>
      <c r="N54" s="30" t="str">
        <f t="shared" si="58"/>
        <v/>
      </c>
      <c r="O54" s="30" t="str">
        <f t="shared" si="58"/>
        <v/>
      </c>
      <c r="P54" s="30" t="str">
        <f t="shared" si="58"/>
        <v/>
      </c>
      <c r="Q54" s="30" t="str">
        <f t="shared" si="58"/>
        <v/>
      </c>
      <c r="R54" s="30" t="str">
        <f t="shared" si="58"/>
        <v/>
      </c>
      <c r="S54" s="30" t="str">
        <f t="shared" si="58"/>
        <v/>
      </c>
      <c r="T54" s="30" t="str">
        <f t="shared" si="58"/>
        <v>Full Day</v>
      </c>
      <c r="U54" s="30" t="str">
        <f t="shared" si="58"/>
        <v/>
      </c>
      <c r="V54" s="30" t="str">
        <f t="shared" si="58"/>
        <v/>
      </c>
      <c r="W54" s="30" t="str">
        <f t="shared" si="58"/>
        <v/>
      </c>
      <c r="X54" s="30" t="str">
        <f t="shared" si="58"/>
        <v/>
      </c>
    </row>
    <row r="55" spans="1:24" ht="19.5" customHeight="1">
      <c r="A55" s="44" t="s">
        <v>67</v>
      </c>
      <c r="B55" s="5" t="s">
        <v>71</v>
      </c>
      <c r="C55" s="12">
        <v>3825</v>
      </c>
      <c r="D55" s="38" t="str">
        <f t="shared" si="2"/>
        <v>Bearss</v>
      </c>
      <c r="E55" s="39" t="str">
        <f t="shared" si="3"/>
        <v>Week 2</v>
      </c>
      <c r="F55" s="40" t="str">
        <f t="shared" si="4"/>
        <v>A.M.</v>
      </c>
      <c r="G55" s="41" t="str">
        <f t="shared" si="5"/>
        <v/>
      </c>
      <c r="H55" s="59" t="str">
        <f t="shared" si="6"/>
        <v/>
      </c>
      <c r="I55" s="30" t="str">
        <f t="shared" ref="I55:X55" si="59">IF(COUNTIF($B55,"*"&amp;I$1&amp;"*")&gt;0,I$1,"")</f>
        <v>Bearss</v>
      </c>
      <c r="J55" s="30" t="str">
        <f t="shared" si="59"/>
        <v/>
      </c>
      <c r="K55" s="30" t="str">
        <f t="shared" si="59"/>
        <v/>
      </c>
      <c r="L55" s="30" t="str">
        <f t="shared" si="59"/>
        <v/>
      </c>
      <c r="M55" s="30" t="str">
        <f t="shared" si="59"/>
        <v>Week 2</v>
      </c>
      <c r="N55" s="30" t="str">
        <f t="shared" si="59"/>
        <v/>
      </c>
      <c r="O55" s="30" t="str">
        <f t="shared" si="59"/>
        <v/>
      </c>
      <c r="P55" s="30" t="str">
        <f t="shared" si="59"/>
        <v/>
      </c>
      <c r="Q55" s="30" t="str">
        <f t="shared" si="59"/>
        <v/>
      </c>
      <c r="R55" s="30" t="str">
        <f t="shared" si="59"/>
        <v/>
      </c>
      <c r="S55" s="30" t="str">
        <f t="shared" si="59"/>
        <v>A.M.</v>
      </c>
      <c r="T55" s="30" t="str">
        <f t="shared" si="59"/>
        <v/>
      </c>
      <c r="U55" s="30" t="str">
        <f t="shared" si="59"/>
        <v/>
      </c>
      <c r="V55" s="30" t="str">
        <f t="shared" si="59"/>
        <v/>
      </c>
      <c r="W55" s="30" t="str">
        <f t="shared" si="59"/>
        <v/>
      </c>
      <c r="X55" s="30" t="str">
        <f t="shared" si="59"/>
        <v/>
      </c>
    </row>
    <row r="56" spans="1:24" ht="19.5" customHeight="1">
      <c r="A56" s="44" t="s">
        <v>67</v>
      </c>
      <c r="B56" s="5" t="s">
        <v>169</v>
      </c>
      <c r="C56" s="12">
        <v>1575</v>
      </c>
      <c r="D56" s="38" t="str">
        <f t="shared" si="2"/>
        <v>Bearss</v>
      </c>
      <c r="E56" s="39" t="str">
        <f t="shared" si="3"/>
        <v>Week 2</v>
      </c>
      <c r="F56" s="40" t="str">
        <f t="shared" si="4"/>
        <v>P.M.</v>
      </c>
      <c r="G56" s="41" t="str">
        <f t="shared" si="5"/>
        <v/>
      </c>
      <c r="H56" s="59" t="str">
        <f t="shared" si="6"/>
        <v/>
      </c>
      <c r="I56" s="30" t="str">
        <f t="shared" ref="I56:X56" si="60">IF(COUNTIF($B56,"*"&amp;I$1&amp;"*")&gt;0,I$1,"")</f>
        <v>Bearss</v>
      </c>
      <c r="J56" s="30" t="str">
        <f t="shared" si="60"/>
        <v/>
      </c>
      <c r="K56" s="30" t="str">
        <f t="shared" si="60"/>
        <v/>
      </c>
      <c r="L56" s="30" t="str">
        <f t="shared" si="60"/>
        <v/>
      </c>
      <c r="M56" s="30" t="str">
        <f t="shared" si="60"/>
        <v>Week 2</v>
      </c>
      <c r="N56" s="30" t="str">
        <f t="shared" si="60"/>
        <v/>
      </c>
      <c r="O56" s="30" t="str">
        <f t="shared" si="60"/>
        <v/>
      </c>
      <c r="P56" s="30" t="str">
        <f t="shared" si="60"/>
        <v/>
      </c>
      <c r="Q56" s="30" t="str">
        <f t="shared" si="60"/>
        <v/>
      </c>
      <c r="R56" s="30" t="str">
        <f t="shared" si="60"/>
        <v/>
      </c>
      <c r="S56" s="30" t="str">
        <f t="shared" si="60"/>
        <v/>
      </c>
      <c r="T56" s="30" t="str">
        <f t="shared" si="60"/>
        <v/>
      </c>
      <c r="U56" s="30" t="str">
        <f t="shared" si="60"/>
        <v>P.M.</v>
      </c>
      <c r="V56" s="30" t="str">
        <f t="shared" si="60"/>
        <v/>
      </c>
      <c r="W56" s="30" t="str">
        <f t="shared" si="60"/>
        <v/>
      </c>
      <c r="X56" s="30" t="str">
        <f t="shared" si="60"/>
        <v/>
      </c>
    </row>
    <row r="57" spans="1:24" ht="19.5" customHeight="1">
      <c r="A57" s="44" t="s">
        <v>67</v>
      </c>
      <c r="B57" s="5" t="s">
        <v>170</v>
      </c>
      <c r="C57" s="12">
        <v>4050</v>
      </c>
      <c r="D57" s="38" t="str">
        <f t="shared" si="2"/>
        <v>ECC</v>
      </c>
      <c r="E57" s="39" t="str">
        <f t="shared" si="3"/>
        <v>Week 3</v>
      </c>
      <c r="F57" s="40" t="str">
        <f t="shared" si="4"/>
        <v>A.M.</v>
      </c>
      <c r="G57" s="41" t="str">
        <f t="shared" si="5"/>
        <v/>
      </c>
      <c r="H57" s="59" t="str">
        <f t="shared" si="6"/>
        <v/>
      </c>
      <c r="I57" s="30" t="str">
        <f t="shared" ref="I57:X57" si="61">IF(COUNTIF($B57,"*"&amp;I$1&amp;"*")&gt;0,I$1,"")</f>
        <v/>
      </c>
      <c r="J57" s="30" t="str">
        <f t="shared" si="61"/>
        <v>ECC</v>
      </c>
      <c r="K57" s="30" t="str">
        <f t="shared" si="61"/>
        <v/>
      </c>
      <c r="L57" s="30" t="str">
        <f t="shared" si="61"/>
        <v/>
      </c>
      <c r="M57" s="30" t="str">
        <f t="shared" si="61"/>
        <v/>
      </c>
      <c r="N57" s="30" t="str">
        <f t="shared" si="61"/>
        <v>Week 3</v>
      </c>
      <c r="O57" s="30" t="str">
        <f t="shared" si="61"/>
        <v/>
      </c>
      <c r="P57" s="30" t="str">
        <f t="shared" si="61"/>
        <v/>
      </c>
      <c r="Q57" s="30" t="str">
        <f t="shared" si="61"/>
        <v/>
      </c>
      <c r="R57" s="30" t="str">
        <f t="shared" si="61"/>
        <v/>
      </c>
      <c r="S57" s="30" t="str">
        <f t="shared" si="61"/>
        <v>A.M.</v>
      </c>
      <c r="T57" s="30" t="str">
        <f t="shared" si="61"/>
        <v/>
      </c>
      <c r="U57" s="30" t="str">
        <f t="shared" si="61"/>
        <v/>
      </c>
      <c r="V57" s="30" t="str">
        <f t="shared" si="61"/>
        <v/>
      </c>
      <c r="W57" s="30" t="str">
        <f t="shared" si="61"/>
        <v/>
      </c>
      <c r="X57" s="30" t="str">
        <f t="shared" si="61"/>
        <v/>
      </c>
    </row>
    <row r="58" spans="1:24" ht="19.5" customHeight="1">
      <c r="A58" s="44" t="s">
        <v>67</v>
      </c>
      <c r="B58" s="5" t="s">
        <v>171</v>
      </c>
      <c r="C58" s="12">
        <v>5175</v>
      </c>
      <c r="D58" s="38" t="str">
        <f t="shared" si="2"/>
        <v>Bearss</v>
      </c>
      <c r="E58" s="39" t="str">
        <f t="shared" si="3"/>
        <v>Week 3</v>
      </c>
      <c r="F58" s="40" t="str">
        <f t="shared" si="4"/>
        <v>A.M.</v>
      </c>
      <c r="G58" s="41" t="str">
        <f t="shared" si="5"/>
        <v/>
      </c>
      <c r="H58" s="59" t="str">
        <f t="shared" si="6"/>
        <v/>
      </c>
      <c r="I58" s="30" t="str">
        <f t="shared" ref="I58:X58" si="62">IF(COUNTIF($B58,"*"&amp;I$1&amp;"*")&gt;0,I$1,"")</f>
        <v>Bearss</v>
      </c>
      <c r="J58" s="30" t="str">
        <f t="shared" si="62"/>
        <v/>
      </c>
      <c r="K58" s="30" t="str">
        <f t="shared" si="62"/>
        <v/>
      </c>
      <c r="L58" s="30" t="str">
        <f t="shared" si="62"/>
        <v/>
      </c>
      <c r="M58" s="30" t="str">
        <f t="shared" si="62"/>
        <v/>
      </c>
      <c r="N58" s="30" t="str">
        <f t="shared" si="62"/>
        <v>Week 3</v>
      </c>
      <c r="O58" s="30" t="str">
        <f t="shared" si="62"/>
        <v/>
      </c>
      <c r="P58" s="30" t="str">
        <f t="shared" si="62"/>
        <v/>
      </c>
      <c r="Q58" s="30" t="str">
        <f t="shared" si="62"/>
        <v/>
      </c>
      <c r="R58" s="30" t="str">
        <f t="shared" si="62"/>
        <v/>
      </c>
      <c r="S58" s="30" t="str">
        <f t="shared" si="62"/>
        <v>A.M.</v>
      </c>
      <c r="T58" s="30" t="str">
        <f t="shared" si="62"/>
        <v/>
      </c>
      <c r="U58" s="30" t="str">
        <f t="shared" si="62"/>
        <v/>
      </c>
      <c r="V58" s="30" t="str">
        <f t="shared" si="62"/>
        <v/>
      </c>
      <c r="W58" s="30" t="str">
        <f t="shared" si="62"/>
        <v/>
      </c>
      <c r="X58" s="30" t="str">
        <f t="shared" si="62"/>
        <v/>
      </c>
    </row>
    <row r="59" spans="1:24" ht="19.5" customHeight="1">
      <c r="A59" s="44" t="s">
        <v>67</v>
      </c>
      <c r="B59" s="5" t="s">
        <v>172</v>
      </c>
      <c r="C59" s="12">
        <v>2025</v>
      </c>
      <c r="D59" s="38" t="str">
        <f t="shared" si="2"/>
        <v>Bearss</v>
      </c>
      <c r="E59" s="39" t="str">
        <f t="shared" si="3"/>
        <v>Week 3</v>
      </c>
      <c r="F59" s="40" t="str">
        <f t="shared" si="4"/>
        <v>A.M.</v>
      </c>
      <c r="G59" s="41" t="str">
        <f t="shared" si="5"/>
        <v/>
      </c>
      <c r="H59" s="59" t="str">
        <f t="shared" si="6"/>
        <v/>
      </c>
      <c r="I59" s="30" t="str">
        <f t="shared" ref="I59:X59" si="63">IF(COUNTIF($B59,"*"&amp;I$1&amp;"*")&gt;0,I$1,"")</f>
        <v>Bearss</v>
      </c>
      <c r="J59" s="30" t="str">
        <f t="shared" si="63"/>
        <v/>
      </c>
      <c r="K59" s="30" t="str">
        <f t="shared" si="63"/>
        <v/>
      </c>
      <c r="L59" s="30" t="str">
        <f t="shared" si="63"/>
        <v/>
      </c>
      <c r="M59" s="30" t="str">
        <f t="shared" si="63"/>
        <v/>
      </c>
      <c r="N59" s="30" t="str">
        <f t="shared" si="63"/>
        <v>Week 3</v>
      </c>
      <c r="O59" s="30" t="str">
        <f t="shared" si="63"/>
        <v/>
      </c>
      <c r="P59" s="30" t="str">
        <f t="shared" si="63"/>
        <v/>
      </c>
      <c r="Q59" s="30" t="str">
        <f t="shared" si="63"/>
        <v/>
      </c>
      <c r="R59" s="30" t="str">
        <f t="shared" si="63"/>
        <v/>
      </c>
      <c r="S59" s="30" t="str">
        <f t="shared" si="63"/>
        <v>A.M.</v>
      </c>
      <c r="T59" s="30" t="str">
        <f t="shared" si="63"/>
        <v/>
      </c>
      <c r="U59" s="30" t="str">
        <f t="shared" si="63"/>
        <v/>
      </c>
      <c r="V59" s="30" t="str">
        <f t="shared" si="63"/>
        <v/>
      </c>
      <c r="W59" s="30" t="str">
        <f t="shared" si="63"/>
        <v/>
      </c>
      <c r="X59" s="30" t="str">
        <f t="shared" si="63"/>
        <v/>
      </c>
    </row>
    <row r="60" spans="1:24" ht="19.5" customHeight="1">
      <c r="A60" s="44" t="s">
        <v>67</v>
      </c>
      <c r="B60" s="5" t="s">
        <v>173</v>
      </c>
      <c r="C60" s="12">
        <v>1350</v>
      </c>
      <c r="D60" s="38" t="str">
        <f t="shared" si="2"/>
        <v>Bearss</v>
      </c>
      <c r="E60" s="39" t="str">
        <f t="shared" si="3"/>
        <v>Week 3</v>
      </c>
      <c r="F60" s="40" t="str">
        <f t="shared" si="4"/>
        <v>P.M.</v>
      </c>
      <c r="G60" s="41" t="str">
        <f t="shared" si="5"/>
        <v/>
      </c>
      <c r="H60" s="59" t="str">
        <f t="shared" si="6"/>
        <v/>
      </c>
      <c r="I60" s="30" t="str">
        <f t="shared" ref="I60:X60" si="64">IF(COUNTIF($B60,"*"&amp;I$1&amp;"*")&gt;0,I$1,"")</f>
        <v>Bearss</v>
      </c>
      <c r="J60" s="30" t="str">
        <f t="shared" si="64"/>
        <v/>
      </c>
      <c r="K60" s="30" t="str">
        <f t="shared" si="64"/>
        <v/>
      </c>
      <c r="L60" s="30" t="str">
        <f t="shared" si="64"/>
        <v/>
      </c>
      <c r="M60" s="30" t="str">
        <f t="shared" si="64"/>
        <v/>
      </c>
      <c r="N60" s="30" t="str">
        <f t="shared" si="64"/>
        <v>Week 3</v>
      </c>
      <c r="O60" s="30" t="str">
        <f t="shared" si="64"/>
        <v/>
      </c>
      <c r="P60" s="30" t="str">
        <f t="shared" si="64"/>
        <v/>
      </c>
      <c r="Q60" s="30" t="str">
        <f t="shared" si="64"/>
        <v/>
      </c>
      <c r="R60" s="30" t="str">
        <f t="shared" si="64"/>
        <v/>
      </c>
      <c r="S60" s="30" t="str">
        <f t="shared" si="64"/>
        <v/>
      </c>
      <c r="T60" s="30" t="str">
        <f t="shared" si="64"/>
        <v/>
      </c>
      <c r="U60" s="30" t="str">
        <f t="shared" si="64"/>
        <v>P.M.</v>
      </c>
      <c r="V60" s="30" t="str">
        <f t="shared" si="64"/>
        <v/>
      </c>
      <c r="W60" s="30" t="str">
        <f t="shared" si="64"/>
        <v/>
      </c>
      <c r="X60" s="30" t="str">
        <f t="shared" si="64"/>
        <v/>
      </c>
    </row>
    <row r="61" spans="1:24" ht="19.5" customHeight="1">
      <c r="A61" s="44" t="s">
        <v>67</v>
      </c>
      <c r="B61" s="5" t="s">
        <v>174</v>
      </c>
      <c r="C61" s="12">
        <v>2700</v>
      </c>
      <c r="D61" s="38" t="str">
        <f t="shared" si="2"/>
        <v>ECC</v>
      </c>
      <c r="E61" s="39" t="str">
        <f t="shared" si="3"/>
        <v>Week 4</v>
      </c>
      <c r="F61" s="40" t="str">
        <f t="shared" si="4"/>
        <v>A.M.</v>
      </c>
      <c r="G61" s="41" t="str">
        <f t="shared" si="5"/>
        <v/>
      </c>
      <c r="H61" s="59" t="str">
        <f t="shared" si="6"/>
        <v/>
      </c>
      <c r="I61" s="30" t="str">
        <f t="shared" ref="I61:X61" si="65">IF(COUNTIF($B61,"*"&amp;I$1&amp;"*")&gt;0,I$1,"")</f>
        <v/>
      </c>
      <c r="J61" s="30" t="str">
        <f t="shared" si="65"/>
        <v>ECC</v>
      </c>
      <c r="K61" s="30" t="str">
        <f t="shared" si="65"/>
        <v/>
      </c>
      <c r="L61" s="30" t="str">
        <f t="shared" si="65"/>
        <v/>
      </c>
      <c r="M61" s="30" t="str">
        <f t="shared" si="65"/>
        <v/>
      </c>
      <c r="N61" s="30" t="str">
        <f t="shared" si="65"/>
        <v/>
      </c>
      <c r="O61" s="30" t="str">
        <f t="shared" si="65"/>
        <v>Week 4</v>
      </c>
      <c r="P61" s="30" t="str">
        <f t="shared" si="65"/>
        <v/>
      </c>
      <c r="Q61" s="30" t="str">
        <f t="shared" si="65"/>
        <v/>
      </c>
      <c r="R61" s="30" t="str">
        <f t="shared" si="65"/>
        <v/>
      </c>
      <c r="S61" s="30" t="str">
        <f t="shared" si="65"/>
        <v>A.M.</v>
      </c>
      <c r="T61" s="30" t="str">
        <f t="shared" si="65"/>
        <v/>
      </c>
      <c r="U61" s="30" t="str">
        <f t="shared" si="65"/>
        <v/>
      </c>
      <c r="V61" s="30" t="str">
        <f t="shared" si="65"/>
        <v/>
      </c>
      <c r="W61" s="30" t="str">
        <f t="shared" si="65"/>
        <v/>
      </c>
      <c r="X61" s="30" t="str">
        <f t="shared" si="65"/>
        <v/>
      </c>
    </row>
    <row r="62" spans="1:24" ht="19.5" customHeight="1">
      <c r="A62" s="44" t="s">
        <v>67</v>
      </c>
      <c r="B62" s="5" t="s">
        <v>175</v>
      </c>
      <c r="C62" s="12">
        <v>4050</v>
      </c>
      <c r="D62" s="38" t="str">
        <f t="shared" si="2"/>
        <v>Bearss</v>
      </c>
      <c r="E62" s="39" t="str">
        <f t="shared" si="3"/>
        <v>Week 4</v>
      </c>
      <c r="F62" s="40" t="str">
        <f t="shared" si="4"/>
        <v>A.M.</v>
      </c>
      <c r="G62" s="41" t="str">
        <f t="shared" si="5"/>
        <v/>
      </c>
      <c r="H62" s="59" t="str">
        <f t="shared" si="6"/>
        <v/>
      </c>
      <c r="I62" s="30" t="str">
        <f t="shared" ref="I62:X62" si="66">IF(COUNTIF($B62,"*"&amp;I$1&amp;"*")&gt;0,I$1,"")</f>
        <v>Bearss</v>
      </c>
      <c r="J62" s="30" t="str">
        <f t="shared" si="66"/>
        <v/>
      </c>
      <c r="K62" s="30" t="str">
        <f t="shared" si="66"/>
        <v/>
      </c>
      <c r="L62" s="30" t="str">
        <f t="shared" si="66"/>
        <v/>
      </c>
      <c r="M62" s="30" t="str">
        <f t="shared" si="66"/>
        <v/>
      </c>
      <c r="N62" s="30" t="str">
        <f t="shared" si="66"/>
        <v/>
      </c>
      <c r="O62" s="30" t="str">
        <f t="shared" si="66"/>
        <v>Week 4</v>
      </c>
      <c r="P62" s="30" t="str">
        <f t="shared" si="66"/>
        <v/>
      </c>
      <c r="Q62" s="30" t="str">
        <f t="shared" si="66"/>
        <v/>
      </c>
      <c r="R62" s="30" t="str">
        <f t="shared" si="66"/>
        <v/>
      </c>
      <c r="S62" s="30" t="str">
        <f t="shared" si="66"/>
        <v>A.M.</v>
      </c>
      <c r="T62" s="30" t="str">
        <f t="shared" si="66"/>
        <v/>
      </c>
      <c r="U62" s="30" t="str">
        <f t="shared" si="66"/>
        <v/>
      </c>
      <c r="V62" s="30" t="str">
        <f t="shared" si="66"/>
        <v/>
      </c>
      <c r="W62" s="30" t="str">
        <f t="shared" si="66"/>
        <v/>
      </c>
      <c r="X62" s="30" t="str">
        <f t="shared" si="66"/>
        <v/>
      </c>
    </row>
    <row r="63" spans="1:24" ht="19.5" customHeight="1">
      <c r="A63" s="44" t="s">
        <v>67</v>
      </c>
      <c r="B63" s="5" t="s">
        <v>176</v>
      </c>
      <c r="C63" s="12">
        <v>5400</v>
      </c>
      <c r="D63" s="38" t="str">
        <f t="shared" si="2"/>
        <v>Bearss</v>
      </c>
      <c r="E63" s="39" t="str">
        <f t="shared" si="3"/>
        <v>Week 4</v>
      </c>
      <c r="F63" s="40" t="str">
        <f t="shared" si="4"/>
        <v>A.M.</v>
      </c>
      <c r="G63" s="41" t="str">
        <f t="shared" si="5"/>
        <v/>
      </c>
      <c r="H63" s="59" t="str">
        <f t="shared" si="6"/>
        <v/>
      </c>
      <c r="I63" s="30" t="str">
        <f t="shared" ref="I63:X63" si="67">IF(COUNTIF($B63,"*"&amp;I$1&amp;"*")&gt;0,I$1,"")</f>
        <v>Bearss</v>
      </c>
      <c r="J63" s="30" t="str">
        <f t="shared" si="67"/>
        <v/>
      </c>
      <c r="K63" s="30" t="str">
        <f t="shared" si="67"/>
        <v/>
      </c>
      <c r="L63" s="30" t="str">
        <f t="shared" si="67"/>
        <v/>
      </c>
      <c r="M63" s="30" t="str">
        <f t="shared" si="67"/>
        <v/>
      </c>
      <c r="N63" s="30" t="str">
        <f t="shared" si="67"/>
        <v/>
      </c>
      <c r="O63" s="30" t="str">
        <f t="shared" si="67"/>
        <v>Week 4</v>
      </c>
      <c r="P63" s="30" t="str">
        <f t="shared" si="67"/>
        <v/>
      </c>
      <c r="Q63" s="30" t="str">
        <f t="shared" si="67"/>
        <v/>
      </c>
      <c r="R63" s="30" t="str">
        <f t="shared" si="67"/>
        <v/>
      </c>
      <c r="S63" s="30" t="str">
        <f t="shared" si="67"/>
        <v>A.M.</v>
      </c>
      <c r="T63" s="30" t="str">
        <f t="shared" si="67"/>
        <v/>
      </c>
      <c r="U63" s="30" t="str">
        <f t="shared" si="67"/>
        <v/>
      </c>
      <c r="V63" s="30" t="str">
        <f t="shared" si="67"/>
        <v/>
      </c>
      <c r="W63" s="30" t="str">
        <f t="shared" si="67"/>
        <v/>
      </c>
      <c r="X63" s="30" t="str">
        <f t="shared" si="67"/>
        <v/>
      </c>
    </row>
    <row r="64" spans="1:24" ht="19.5" customHeight="1">
      <c r="A64" s="44" t="s">
        <v>67</v>
      </c>
      <c r="B64" s="5" t="s">
        <v>177</v>
      </c>
      <c r="C64" s="12">
        <v>3600</v>
      </c>
      <c r="D64" s="38" t="str">
        <f t="shared" si="2"/>
        <v>Bearss</v>
      </c>
      <c r="E64" s="39" t="str">
        <f t="shared" si="3"/>
        <v>Week 5</v>
      </c>
      <c r="F64" s="40" t="str">
        <f t="shared" si="4"/>
        <v>A.M.</v>
      </c>
      <c r="G64" s="41" t="str">
        <f t="shared" si="5"/>
        <v/>
      </c>
      <c r="H64" s="59" t="str">
        <f t="shared" si="6"/>
        <v/>
      </c>
      <c r="I64" s="30" t="str">
        <f t="shared" ref="I64:X64" si="68">IF(COUNTIF($B64,"*"&amp;I$1&amp;"*")&gt;0,I$1,"")</f>
        <v>Bearss</v>
      </c>
      <c r="J64" s="30" t="str">
        <f t="shared" si="68"/>
        <v/>
      </c>
      <c r="K64" s="30" t="str">
        <f t="shared" si="68"/>
        <v/>
      </c>
      <c r="L64" s="30" t="str">
        <f t="shared" si="68"/>
        <v/>
      </c>
      <c r="M64" s="30" t="str">
        <f t="shared" si="68"/>
        <v/>
      </c>
      <c r="N64" s="30" t="str">
        <f t="shared" si="68"/>
        <v/>
      </c>
      <c r="O64" s="30" t="str">
        <f t="shared" si="68"/>
        <v/>
      </c>
      <c r="P64" s="30" t="str">
        <f t="shared" si="68"/>
        <v>Week 5</v>
      </c>
      <c r="Q64" s="30" t="str">
        <f t="shared" si="68"/>
        <v/>
      </c>
      <c r="R64" s="30" t="str">
        <f t="shared" si="68"/>
        <v/>
      </c>
      <c r="S64" s="30" t="str">
        <f t="shared" si="68"/>
        <v>A.M.</v>
      </c>
      <c r="T64" s="30" t="str">
        <f t="shared" si="68"/>
        <v/>
      </c>
      <c r="U64" s="30" t="str">
        <f t="shared" si="68"/>
        <v/>
      </c>
      <c r="V64" s="30" t="str">
        <f t="shared" si="68"/>
        <v/>
      </c>
      <c r="W64" s="30" t="str">
        <f t="shared" si="68"/>
        <v/>
      </c>
      <c r="X64" s="30" t="str">
        <f t="shared" si="68"/>
        <v/>
      </c>
    </row>
    <row r="65" spans="1:24" ht="19.5" customHeight="1">
      <c r="A65" s="44" t="s">
        <v>67</v>
      </c>
      <c r="B65" s="5" t="s">
        <v>178</v>
      </c>
      <c r="C65" s="12">
        <v>4050</v>
      </c>
      <c r="D65" s="38" t="str">
        <f t="shared" si="2"/>
        <v>Bearss</v>
      </c>
      <c r="E65" s="39" t="str">
        <f t="shared" si="3"/>
        <v>Week 5</v>
      </c>
      <c r="F65" s="40" t="str">
        <f t="shared" si="4"/>
        <v>A.M.</v>
      </c>
      <c r="G65" s="41" t="str">
        <f t="shared" si="5"/>
        <v/>
      </c>
      <c r="H65" s="59" t="str">
        <f t="shared" si="6"/>
        <v/>
      </c>
      <c r="I65" s="30" t="str">
        <f t="shared" ref="I65:X65" si="69">IF(COUNTIF($B65,"*"&amp;I$1&amp;"*")&gt;0,I$1,"")</f>
        <v>Bearss</v>
      </c>
      <c r="J65" s="30" t="str">
        <f t="shared" si="69"/>
        <v/>
      </c>
      <c r="K65" s="30" t="str">
        <f t="shared" si="69"/>
        <v/>
      </c>
      <c r="L65" s="30" t="str">
        <f t="shared" si="69"/>
        <v/>
      </c>
      <c r="M65" s="30" t="str">
        <f t="shared" si="69"/>
        <v/>
      </c>
      <c r="N65" s="30" t="str">
        <f t="shared" si="69"/>
        <v/>
      </c>
      <c r="O65" s="30" t="str">
        <f t="shared" si="69"/>
        <v/>
      </c>
      <c r="P65" s="30" t="str">
        <f t="shared" si="69"/>
        <v>Week 5</v>
      </c>
      <c r="Q65" s="30" t="str">
        <f t="shared" si="69"/>
        <v/>
      </c>
      <c r="R65" s="30" t="str">
        <f t="shared" si="69"/>
        <v/>
      </c>
      <c r="S65" s="30" t="str">
        <f t="shared" si="69"/>
        <v>A.M.</v>
      </c>
      <c r="T65" s="30" t="str">
        <f t="shared" si="69"/>
        <v/>
      </c>
      <c r="U65" s="30" t="str">
        <f t="shared" si="69"/>
        <v/>
      </c>
      <c r="V65" s="30" t="str">
        <f t="shared" si="69"/>
        <v/>
      </c>
      <c r="W65" s="30" t="str">
        <f t="shared" si="69"/>
        <v/>
      </c>
      <c r="X65" s="30" t="str">
        <f t="shared" si="69"/>
        <v/>
      </c>
    </row>
    <row r="66" spans="1:24" ht="19.5" customHeight="1">
      <c r="A66" s="44" t="s">
        <v>67</v>
      </c>
      <c r="B66" s="5" t="s">
        <v>179</v>
      </c>
      <c r="C66" s="12">
        <v>4500</v>
      </c>
      <c r="D66" s="38" t="str">
        <f t="shared" si="2"/>
        <v>Bearss</v>
      </c>
      <c r="E66" s="39" t="str">
        <f t="shared" si="3"/>
        <v>Week 5</v>
      </c>
      <c r="F66" s="40" t="str">
        <f t="shared" si="4"/>
        <v>A.M.</v>
      </c>
      <c r="G66" s="41" t="str">
        <f t="shared" si="5"/>
        <v/>
      </c>
      <c r="H66" s="59" t="str">
        <f t="shared" si="6"/>
        <v/>
      </c>
      <c r="I66" s="30" t="str">
        <f t="shared" ref="I66:X66" si="70">IF(COUNTIF($B66,"*"&amp;I$1&amp;"*")&gt;0,I$1,"")</f>
        <v>Bearss</v>
      </c>
      <c r="J66" s="30" t="str">
        <f t="shared" si="70"/>
        <v/>
      </c>
      <c r="K66" s="30" t="str">
        <f t="shared" si="70"/>
        <v/>
      </c>
      <c r="L66" s="30" t="str">
        <f t="shared" si="70"/>
        <v/>
      </c>
      <c r="M66" s="30" t="str">
        <f t="shared" si="70"/>
        <v/>
      </c>
      <c r="N66" s="30" t="str">
        <f t="shared" si="70"/>
        <v/>
      </c>
      <c r="O66" s="30" t="str">
        <f t="shared" si="70"/>
        <v/>
      </c>
      <c r="P66" s="30" t="str">
        <f t="shared" si="70"/>
        <v>Week 5</v>
      </c>
      <c r="Q66" s="30" t="str">
        <f t="shared" si="70"/>
        <v/>
      </c>
      <c r="R66" s="30" t="str">
        <f t="shared" si="70"/>
        <v/>
      </c>
      <c r="S66" s="30" t="str">
        <f t="shared" si="70"/>
        <v>A.M.</v>
      </c>
      <c r="T66" s="30" t="str">
        <f t="shared" si="70"/>
        <v/>
      </c>
      <c r="U66" s="30" t="str">
        <f t="shared" si="70"/>
        <v/>
      </c>
      <c r="V66" s="30" t="str">
        <f t="shared" si="70"/>
        <v/>
      </c>
      <c r="W66" s="30" t="str">
        <f t="shared" si="70"/>
        <v/>
      </c>
      <c r="X66" s="30" t="str">
        <f t="shared" si="70"/>
        <v/>
      </c>
    </row>
    <row r="67" spans="1:24" ht="19.5" customHeight="1">
      <c r="A67" s="44" t="s">
        <v>67</v>
      </c>
      <c r="B67" s="5" t="s">
        <v>180</v>
      </c>
      <c r="C67" s="12">
        <v>2025</v>
      </c>
      <c r="D67" s="38" t="str">
        <f t="shared" ref="D67:D130" si="71">_xlfn.TEXTJOIN(",",1,I67:J67)</f>
        <v>Bearss</v>
      </c>
      <c r="E67" s="39" t="str">
        <f t="shared" ref="E67:E130" si="72">_xlfn.TEXTJOIN(",",1,K67:R67)</f>
        <v>Week 5</v>
      </c>
      <c r="F67" s="40" t="str">
        <f t="shared" ref="F67:F130" si="73">_xlfn.TEXTJOIN(",",1,S67:U67)</f>
        <v>P.M.</v>
      </c>
      <c r="G67" s="41" t="str">
        <f t="shared" ref="G67:G130" si="74">_xlfn.TEXTJOIN(",",1,V67:W67)</f>
        <v/>
      </c>
      <c r="H67" s="59" t="str">
        <f t="shared" ref="H67:H130" si="75">X67</f>
        <v/>
      </c>
      <c r="I67" s="30" t="str">
        <f t="shared" ref="I67:X67" si="76">IF(COUNTIF($B67,"*"&amp;I$1&amp;"*")&gt;0,I$1,"")</f>
        <v>Bearss</v>
      </c>
      <c r="J67" s="30" t="str">
        <f t="shared" si="76"/>
        <v/>
      </c>
      <c r="K67" s="30" t="str">
        <f t="shared" si="76"/>
        <v/>
      </c>
      <c r="L67" s="30" t="str">
        <f t="shared" si="76"/>
        <v/>
      </c>
      <c r="M67" s="30" t="str">
        <f t="shared" si="76"/>
        <v/>
      </c>
      <c r="N67" s="30" t="str">
        <f t="shared" si="76"/>
        <v/>
      </c>
      <c r="O67" s="30" t="str">
        <f t="shared" si="76"/>
        <v/>
      </c>
      <c r="P67" s="30" t="str">
        <f t="shared" si="76"/>
        <v>Week 5</v>
      </c>
      <c r="Q67" s="30" t="str">
        <f t="shared" si="76"/>
        <v/>
      </c>
      <c r="R67" s="30" t="str">
        <f t="shared" si="76"/>
        <v/>
      </c>
      <c r="S67" s="30" t="str">
        <f t="shared" si="76"/>
        <v/>
      </c>
      <c r="T67" s="30" t="str">
        <f t="shared" si="76"/>
        <v/>
      </c>
      <c r="U67" s="30" t="str">
        <f t="shared" si="76"/>
        <v>P.M.</v>
      </c>
      <c r="V67" s="30" t="str">
        <f t="shared" si="76"/>
        <v/>
      </c>
      <c r="W67" s="30" t="str">
        <f t="shared" si="76"/>
        <v/>
      </c>
      <c r="X67" s="30" t="str">
        <f t="shared" si="76"/>
        <v/>
      </c>
    </row>
    <row r="68" spans="1:24" ht="19.5" customHeight="1">
      <c r="A68" s="44" t="s">
        <v>67</v>
      </c>
      <c r="B68" s="5" t="s">
        <v>181</v>
      </c>
      <c r="C68" s="12">
        <v>3250</v>
      </c>
      <c r="D68" s="38" t="str">
        <f t="shared" si="71"/>
        <v>ECC</v>
      </c>
      <c r="E68" s="39" t="str">
        <f t="shared" si="72"/>
        <v>Week 6</v>
      </c>
      <c r="F68" s="40" t="str">
        <f t="shared" si="73"/>
        <v>P.M.</v>
      </c>
      <c r="G68" s="41" t="str">
        <f t="shared" si="74"/>
        <v/>
      </c>
      <c r="H68" s="59" t="str">
        <f t="shared" si="75"/>
        <v/>
      </c>
      <c r="I68" s="30" t="str">
        <f t="shared" ref="I68:X68" si="77">IF(COUNTIF($B68,"*"&amp;I$1&amp;"*")&gt;0,I$1,"")</f>
        <v/>
      </c>
      <c r="J68" s="30" t="str">
        <f t="shared" si="77"/>
        <v>ECC</v>
      </c>
      <c r="K68" s="30" t="str">
        <f t="shared" si="77"/>
        <v/>
      </c>
      <c r="L68" s="30" t="str">
        <f t="shared" si="77"/>
        <v/>
      </c>
      <c r="M68" s="30" t="str">
        <f t="shared" si="77"/>
        <v/>
      </c>
      <c r="N68" s="30" t="str">
        <f t="shared" si="77"/>
        <v/>
      </c>
      <c r="O68" s="30" t="str">
        <f t="shared" si="77"/>
        <v/>
      </c>
      <c r="P68" s="30" t="str">
        <f t="shared" si="77"/>
        <v/>
      </c>
      <c r="Q68" s="30" t="str">
        <f t="shared" si="77"/>
        <v>Week 6</v>
      </c>
      <c r="R68" s="30" t="str">
        <f t="shared" si="77"/>
        <v/>
      </c>
      <c r="S68" s="30" t="str">
        <f t="shared" si="77"/>
        <v/>
      </c>
      <c r="T68" s="30" t="str">
        <f t="shared" si="77"/>
        <v/>
      </c>
      <c r="U68" s="30" t="str">
        <f t="shared" si="77"/>
        <v>P.M.</v>
      </c>
      <c r="V68" s="30" t="str">
        <f t="shared" si="77"/>
        <v/>
      </c>
      <c r="W68" s="30" t="str">
        <f t="shared" si="77"/>
        <v/>
      </c>
      <c r="X68" s="30" t="str">
        <f t="shared" si="77"/>
        <v/>
      </c>
    </row>
    <row r="69" spans="1:24" ht="19.5" customHeight="1">
      <c r="A69" s="44" t="s">
        <v>67</v>
      </c>
      <c r="B69" s="5" t="s">
        <v>72</v>
      </c>
      <c r="C69" s="12">
        <v>6075</v>
      </c>
      <c r="D69" s="38" t="str">
        <f t="shared" si="71"/>
        <v>Bearss</v>
      </c>
      <c r="E69" s="39" t="str">
        <f t="shared" si="72"/>
        <v>Week 6</v>
      </c>
      <c r="F69" s="40" t="str">
        <f t="shared" si="73"/>
        <v>A.M.</v>
      </c>
      <c r="G69" s="41" t="str">
        <f t="shared" si="74"/>
        <v/>
      </c>
      <c r="H69" s="59" t="str">
        <f t="shared" si="75"/>
        <v/>
      </c>
      <c r="I69" s="30" t="str">
        <f t="shared" ref="I69:X69" si="78">IF(COUNTIF($B69,"*"&amp;I$1&amp;"*")&gt;0,I$1,"")</f>
        <v>Bearss</v>
      </c>
      <c r="J69" s="30" t="str">
        <f t="shared" si="78"/>
        <v/>
      </c>
      <c r="K69" s="30" t="str">
        <f t="shared" si="78"/>
        <v/>
      </c>
      <c r="L69" s="30" t="str">
        <f t="shared" si="78"/>
        <v/>
      </c>
      <c r="M69" s="30" t="str">
        <f t="shared" si="78"/>
        <v/>
      </c>
      <c r="N69" s="30" t="str">
        <f t="shared" si="78"/>
        <v/>
      </c>
      <c r="O69" s="30" t="str">
        <f t="shared" si="78"/>
        <v/>
      </c>
      <c r="P69" s="30" t="str">
        <f t="shared" si="78"/>
        <v/>
      </c>
      <c r="Q69" s="30" t="str">
        <f t="shared" si="78"/>
        <v>Week 6</v>
      </c>
      <c r="R69" s="30" t="str">
        <f t="shared" si="78"/>
        <v/>
      </c>
      <c r="S69" s="30" t="str">
        <f t="shared" si="78"/>
        <v>A.M.</v>
      </c>
      <c r="T69" s="30" t="str">
        <f t="shared" si="78"/>
        <v/>
      </c>
      <c r="U69" s="30" t="str">
        <f t="shared" si="78"/>
        <v/>
      </c>
      <c r="V69" s="30" t="str">
        <f t="shared" si="78"/>
        <v/>
      </c>
      <c r="W69" s="30" t="str">
        <f t="shared" si="78"/>
        <v/>
      </c>
      <c r="X69" s="30" t="str">
        <f t="shared" si="78"/>
        <v/>
      </c>
    </row>
    <row r="70" spans="1:24" ht="19.5" customHeight="1">
      <c r="A70" s="44" t="s">
        <v>67</v>
      </c>
      <c r="B70" s="5" t="s">
        <v>73</v>
      </c>
      <c r="C70" s="12">
        <v>2250</v>
      </c>
      <c r="D70" s="38" t="str">
        <f t="shared" si="71"/>
        <v>Bearss</v>
      </c>
      <c r="E70" s="39" t="str">
        <f t="shared" si="72"/>
        <v>Week 6</v>
      </c>
      <c r="F70" s="40" t="str">
        <f t="shared" si="73"/>
        <v>A.M.</v>
      </c>
      <c r="G70" s="41" t="str">
        <f t="shared" si="74"/>
        <v/>
      </c>
      <c r="H70" s="59" t="str">
        <f t="shared" si="75"/>
        <v/>
      </c>
      <c r="I70" s="30" t="str">
        <f t="shared" ref="I70:X70" si="79">IF(COUNTIF($B70,"*"&amp;I$1&amp;"*")&gt;0,I$1,"")</f>
        <v>Bearss</v>
      </c>
      <c r="J70" s="30" t="str">
        <f t="shared" si="79"/>
        <v/>
      </c>
      <c r="K70" s="30" t="str">
        <f t="shared" si="79"/>
        <v/>
      </c>
      <c r="L70" s="30" t="str">
        <f t="shared" si="79"/>
        <v/>
      </c>
      <c r="M70" s="30" t="str">
        <f t="shared" si="79"/>
        <v/>
      </c>
      <c r="N70" s="30" t="str">
        <f t="shared" si="79"/>
        <v/>
      </c>
      <c r="O70" s="30" t="str">
        <f t="shared" si="79"/>
        <v/>
      </c>
      <c r="P70" s="30" t="str">
        <f t="shared" si="79"/>
        <v/>
      </c>
      <c r="Q70" s="30" t="str">
        <f t="shared" si="79"/>
        <v>Week 6</v>
      </c>
      <c r="R70" s="30" t="str">
        <f t="shared" si="79"/>
        <v/>
      </c>
      <c r="S70" s="30" t="str">
        <f t="shared" si="79"/>
        <v>A.M.</v>
      </c>
      <c r="T70" s="30" t="str">
        <f t="shared" si="79"/>
        <v/>
      </c>
      <c r="U70" s="30" t="str">
        <f t="shared" si="79"/>
        <v/>
      </c>
      <c r="V70" s="30" t="str">
        <f t="shared" si="79"/>
        <v/>
      </c>
      <c r="W70" s="30" t="str">
        <f t="shared" si="79"/>
        <v/>
      </c>
      <c r="X70" s="30" t="str">
        <f t="shared" si="79"/>
        <v/>
      </c>
    </row>
    <row r="71" spans="1:24" ht="19.5" customHeight="1">
      <c r="A71" s="44" t="s">
        <v>67</v>
      </c>
      <c r="B71" s="5" t="s">
        <v>74</v>
      </c>
      <c r="C71" s="12">
        <v>9900</v>
      </c>
      <c r="D71" s="38" t="str">
        <f t="shared" si="71"/>
        <v>Bearss</v>
      </c>
      <c r="E71" s="39" t="str">
        <f t="shared" si="72"/>
        <v>Week 7</v>
      </c>
      <c r="F71" s="40" t="str">
        <f t="shared" si="73"/>
        <v>Full Day</v>
      </c>
      <c r="G71" s="41" t="str">
        <f t="shared" si="74"/>
        <v/>
      </c>
      <c r="H71" s="59" t="str">
        <f t="shared" si="75"/>
        <v/>
      </c>
      <c r="I71" s="30" t="str">
        <f t="shared" ref="I71:X71" si="80">IF(COUNTIF($B71,"*"&amp;I$1&amp;"*")&gt;0,I$1,"")</f>
        <v>Bearss</v>
      </c>
      <c r="J71" s="30" t="str">
        <f t="shared" si="80"/>
        <v/>
      </c>
      <c r="K71" s="30" t="str">
        <f t="shared" si="80"/>
        <v/>
      </c>
      <c r="L71" s="30" t="str">
        <f t="shared" si="80"/>
        <v/>
      </c>
      <c r="M71" s="30" t="str">
        <f t="shared" si="80"/>
        <v/>
      </c>
      <c r="N71" s="30" t="str">
        <f t="shared" si="80"/>
        <v/>
      </c>
      <c r="O71" s="30" t="str">
        <f t="shared" si="80"/>
        <v/>
      </c>
      <c r="P71" s="30" t="str">
        <f t="shared" si="80"/>
        <v/>
      </c>
      <c r="Q71" s="30" t="str">
        <f t="shared" si="80"/>
        <v/>
      </c>
      <c r="R71" s="30" t="str">
        <f t="shared" si="80"/>
        <v>Week 7</v>
      </c>
      <c r="S71" s="30" t="str">
        <f t="shared" si="80"/>
        <v/>
      </c>
      <c r="T71" s="30" t="str">
        <f t="shared" si="80"/>
        <v>Full Day</v>
      </c>
      <c r="U71" s="30" t="str">
        <f t="shared" si="80"/>
        <v/>
      </c>
      <c r="V71" s="30" t="str">
        <f t="shared" si="80"/>
        <v/>
      </c>
      <c r="W71" s="30" t="str">
        <f t="shared" si="80"/>
        <v/>
      </c>
      <c r="X71" s="30" t="str">
        <f t="shared" si="80"/>
        <v/>
      </c>
    </row>
    <row r="72" spans="1:24" ht="19.5" customHeight="1">
      <c r="A72" s="44" t="s">
        <v>67</v>
      </c>
      <c r="B72" s="5" t="s">
        <v>75</v>
      </c>
      <c r="C72" s="12">
        <v>2925</v>
      </c>
      <c r="D72" s="38" t="str">
        <f t="shared" si="71"/>
        <v>Bearss</v>
      </c>
      <c r="E72" s="39" t="str">
        <f t="shared" si="72"/>
        <v>Week 7</v>
      </c>
      <c r="F72" s="40" t="str">
        <f t="shared" si="73"/>
        <v>A.M.</v>
      </c>
      <c r="G72" s="41" t="str">
        <f t="shared" si="74"/>
        <v/>
      </c>
      <c r="H72" s="59" t="str">
        <f t="shared" si="75"/>
        <v/>
      </c>
      <c r="I72" s="30" t="str">
        <f t="shared" ref="I72:X72" si="81">IF(COUNTIF($B72,"*"&amp;I$1&amp;"*")&gt;0,I$1,"")</f>
        <v>Bearss</v>
      </c>
      <c r="J72" s="30" t="str">
        <f t="shared" si="81"/>
        <v/>
      </c>
      <c r="K72" s="30" t="str">
        <f t="shared" si="81"/>
        <v/>
      </c>
      <c r="L72" s="30" t="str">
        <f t="shared" si="81"/>
        <v/>
      </c>
      <c r="M72" s="30" t="str">
        <f t="shared" si="81"/>
        <v/>
      </c>
      <c r="N72" s="30" t="str">
        <f t="shared" si="81"/>
        <v/>
      </c>
      <c r="O72" s="30" t="str">
        <f t="shared" si="81"/>
        <v/>
      </c>
      <c r="P72" s="30" t="str">
        <f t="shared" si="81"/>
        <v/>
      </c>
      <c r="Q72" s="30" t="str">
        <f t="shared" si="81"/>
        <v/>
      </c>
      <c r="R72" s="30" t="str">
        <f t="shared" si="81"/>
        <v>Week 7</v>
      </c>
      <c r="S72" s="30" t="str">
        <f t="shared" si="81"/>
        <v>A.M.</v>
      </c>
      <c r="T72" s="30" t="str">
        <f t="shared" si="81"/>
        <v/>
      </c>
      <c r="U72" s="30" t="str">
        <f t="shared" si="81"/>
        <v/>
      </c>
      <c r="V72" s="30" t="str">
        <f t="shared" si="81"/>
        <v/>
      </c>
      <c r="W72" s="30" t="str">
        <f t="shared" si="81"/>
        <v/>
      </c>
      <c r="X72" s="30" t="str">
        <f t="shared" si="81"/>
        <v/>
      </c>
    </row>
    <row r="73" spans="1:24" ht="19.5" customHeight="1">
      <c r="A73" s="44" t="s">
        <v>67</v>
      </c>
      <c r="B73" s="5" t="s">
        <v>76</v>
      </c>
      <c r="C73" s="12">
        <v>3375</v>
      </c>
      <c r="D73" s="38" t="str">
        <f t="shared" si="71"/>
        <v>Bearss</v>
      </c>
      <c r="E73" s="39" t="str">
        <f t="shared" si="72"/>
        <v>Week 7</v>
      </c>
      <c r="F73" s="40" t="str">
        <f t="shared" si="73"/>
        <v>A.M.</v>
      </c>
      <c r="G73" s="41" t="str">
        <f t="shared" si="74"/>
        <v/>
      </c>
      <c r="H73" s="59" t="str">
        <f t="shared" si="75"/>
        <v/>
      </c>
      <c r="I73" s="30" t="str">
        <f t="shared" ref="I73:X73" si="82">IF(COUNTIF($B73,"*"&amp;I$1&amp;"*")&gt;0,I$1,"")</f>
        <v>Bearss</v>
      </c>
      <c r="J73" s="30" t="str">
        <f t="shared" si="82"/>
        <v/>
      </c>
      <c r="K73" s="30" t="str">
        <f t="shared" si="82"/>
        <v/>
      </c>
      <c r="L73" s="30" t="str">
        <f t="shared" si="82"/>
        <v/>
      </c>
      <c r="M73" s="30" t="str">
        <f t="shared" si="82"/>
        <v/>
      </c>
      <c r="N73" s="30" t="str">
        <f t="shared" si="82"/>
        <v/>
      </c>
      <c r="O73" s="30" t="str">
        <f t="shared" si="82"/>
        <v/>
      </c>
      <c r="P73" s="30" t="str">
        <f t="shared" si="82"/>
        <v/>
      </c>
      <c r="Q73" s="30" t="str">
        <f t="shared" si="82"/>
        <v/>
      </c>
      <c r="R73" s="30" t="str">
        <f t="shared" si="82"/>
        <v>Week 7</v>
      </c>
      <c r="S73" s="30" t="str">
        <f t="shared" si="82"/>
        <v>A.M.</v>
      </c>
      <c r="T73" s="30" t="str">
        <f t="shared" si="82"/>
        <v/>
      </c>
      <c r="U73" s="30" t="str">
        <f t="shared" si="82"/>
        <v/>
      </c>
      <c r="V73" s="30" t="str">
        <f t="shared" si="82"/>
        <v/>
      </c>
      <c r="W73" s="30" t="str">
        <f t="shared" si="82"/>
        <v/>
      </c>
      <c r="X73" s="30" t="str">
        <f t="shared" si="82"/>
        <v/>
      </c>
    </row>
    <row r="74" spans="1:24" ht="19.5" customHeight="1">
      <c r="A74" s="44" t="s">
        <v>67</v>
      </c>
      <c r="B74" s="5" t="s">
        <v>182</v>
      </c>
      <c r="C74" s="12">
        <v>0</v>
      </c>
      <c r="D74" s="38" t="str">
        <f t="shared" si="71"/>
        <v>Bearss</v>
      </c>
      <c r="E74" s="39" t="str">
        <f t="shared" si="72"/>
        <v>Week 4</v>
      </c>
      <c r="F74" s="40" t="str">
        <f t="shared" si="73"/>
        <v>P.M.</v>
      </c>
      <c r="G74" s="41" t="str">
        <f t="shared" si="74"/>
        <v/>
      </c>
      <c r="H74" s="59" t="str">
        <f t="shared" si="75"/>
        <v>Cancelled</v>
      </c>
      <c r="I74" s="30" t="str">
        <f t="shared" ref="I74:X74" si="83">IF(COUNTIF($B74,"*"&amp;I$1&amp;"*")&gt;0,I$1,"")</f>
        <v>Bearss</v>
      </c>
      <c r="J74" s="30" t="str">
        <f t="shared" si="83"/>
        <v/>
      </c>
      <c r="K74" s="30" t="str">
        <f t="shared" si="83"/>
        <v/>
      </c>
      <c r="L74" s="30" t="str">
        <f t="shared" si="83"/>
        <v/>
      </c>
      <c r="M74" s="30" t="str">
        <f t="shared" si="83"/>
        <v/>
      </c>
      <c r="N74" s="30" t="str">
        <f t="shared" si="83"/>
        <v/>
      </c>
      <c r="O74" s="30" t="str">
        <f t="shared" si="83"/>
        <v>Week 4</v>
      </c>
      <c r="P74" s="30" t="str">
        <f t="shared" si="83"/>
        <v/>
      </c>
      <c r="Q74" s="30" t="str">
        <f t="shared" si="83"/>
        <v/>
      </c>
      <c r="R74" s="30" t="str">
        <f t="shared" si="83"/>
        <v/>
      </c>
      <c r="S74" s="30" t="str">
        <f t="shared" si="83"/>
        <v/>
      </c>
      <c r="T74" s="30" t="str">
        <f t="shared" si="83"/>
        <v/>
      </c>
      <c r="U74" s="30" t="str">
        <f t="shared" si="83"/>
        <v>P.M.</v>
      </c>
      <c r="V74" s="30" t="str">
        <f t="shared" si="83"/>
        <v/>
      </c>
      <c r="W74" s="30" t="str">
        <f t="shared" si="83"/>
        <v/>
      </c>
      <c r="X74" s="30" t="str">
        <f t="shared" si="83"/>
        <v>Cancelled</v>
      </c>
    </row>
    <row r="75" spans="1:24" ht="19.5" customHeight="1">
      <c r="A75" s="44" t="s">
        <v>67</v>
      </c>
      <c r="B75" s="5" t="s">
        <v>183</v>
      </c>
      <c r="C75" s="12">
        <v>0</v>
      </c>
      <c r="D75" s="38" t="str">
        <f t="shared" si="71"/>
        <v/>
      </c>
      <c r="E75" s="39" t="str">
        <f t="shared" si="72"/>
        <v/>
      </c>
      <c r="F75" s="40" t="str">
        <f t="shared" si="73"/>
        <v/>
      </c>
      <c r="G75" s="41" t="str">
        <f t="shared" si="74"/>
        <v/>
      </c>
      <c r="H75" s="59" t="str">
        <f t="shared" si="75"/>
        <v>Cancelled</v>
      </c>
      <c r="I75" s="30" t="str">
        <f t="shared" ref="I75:X75" si="84">IF(COUNTIF($B75,"*"&amp;I$1&amp;"*")&gt;0,I$1,"")</f>
        <v/>
      </c>
      <c r="J75" s="30" t="str">
        <f t="shared" si="84"/>
        <v/>
      </c>
      <c r="K75" s="30" t="str">
        <f t="shared" si="84"/>
        <v/>
      </c>
      <c r="L75" s="30" t="str">
        <f t="shared" si="84"/>
        <v/>
      </c>
      <c r="M75" s="30" t="str">
        <f t="shared" si="84"/>
        <v/>
      </c>
      <c r="N75" s="30" t="str">
        <f t="shared" si="84"/>
        <v/>
      </c>
      <c r="O75" s="30" t="str">
        <f t="shared" si="84"/>
        <v/>
      </c>
      <c r="P75" s="30" t="str">
        <f t="shared" si="84"/>
        <v/>
      </c>
      <c r="Q75" s="30" t="str">
        <f t="shared" si="84"/>
        <v/>
      </c>
      <c r="R75" s="30" t="str">
        <f t="shared" si="84"/>
        <v/>
      </c>
      <c r="S75" s="30" t="str">
        <f t="shared" si="84"/>
        <v/>
      </c>
      <c r="T75" s="30" t="str">
        <f t="shared" si="84"/>
        <v/>
      </c>
      <c r="U75" s="30" t="str">
        <f t="shared" si="84"/>
        <v/>
      </c>
      <c r="V75" s="30" t="str">
        <f t="shared" si="84"/>
        <v/>
      </c>
      <c r="W75" s="30" t="str">
        <f t="shared" si="84"/>
        <v/>
      </c>
      <c r="X75" s="30" t="str">
        <f t="shared" si="84"/>
        <v>Cancelled</v>
      </c>
    </row>
    <row r="76" spans="1:24" ht="19.5" customHeight="1">
      <c r="A76" s="44" t="s">
        <v>67</v>
      </c>
      <c r="B76" s="5" t="s">
        <v>184</v>
      </c>
      <c r="C76" s="12">
        <v>450</v>
      </c>
      <c r="D76" s="38" t="str">
        <f t="shared" si="71"/>
        <v/>
      </c>
      <c r="E76" s="39" t="str">
        <f t="shared" si="72"/>
        <v/>
      </c>
      <c r="F76" s="40" t="str">
        <f t="shared" si="73"/>
        <v/>
      </c>
      <c r="G76" s="41" t="str">
        <f t="shared" si="74"/>
        <v/>
      </c>
      <c r="H76" s="59" t="str">
        <f t="shared" si="75"/>
        <v>Cancelled</v>
      </c>
      <c r="I76" s="30" t="str">
        <f t="shared" ref="I76:X76" si="85">IF(COUNTIF($B76,"*"&amp;I$1&amp;"*")&gt;0,I$1,"")</f>
        <v/>
      </c>
      <c r="J76" s="30" t="str">
        <f t="shared" si="85"/>
        <v/>
      </c>
      <c r="K76" s="30" t="str">
        <f t="shared" si="85"/>
        <v/>
      </c>
      <c r="L76" s="30" t="str">
        <f t="shared" si="85"/>
        <v/>
      </c>
      <c r="M76" s="30" t="str">
        <f t="shared" si="85"/>
        <v/>
      </c>
      <c r="N76" s="30" t="str">
        <f t="shared" si="85"/>
        <v/>
      </c>
      <c r="O76" s="30" t="str">
        <f t="shared" si="85"/>
        <v/>
      </c>
      <c r="P76" s="30" t="str">
        <f t="shared" si="85"/>
        <v/>
      </c>
      <c r="Q76" s="30" t="str">
        <f t="shared" si="85"/>
        <v/>
      </c>
      <c r="R76" s="30" t="str">
        <f t="shared" si="85"/>
        <v/>
      </c>
      <c r="S76" s="30" t="str">
        <f t="shared" si="85"/>
        <v/>
      </c>
      <c r="T76" s="30" t="str">
        <f t="shared" si="85"/>
        <v/>
      </c>
      <c r="U76" s="30" t="str">
        <f t="shared" si="85"/>
        <v/>
      </c>
      <c r="V76" s="30" t="str">
        <f t="shared" si="85"/>
        <v/>
      </c>
      <c r="W76" s="30" t="str">
        <f t="shared" si="85"/>
        <v/>
      </c>
      <c r="X76" s="30" t="str">
        <f t="shared" si="85"/>
        <v>Cancelled</v>
      </c>
    </row>
    <row r="77" spans="1:24" ht="19.5" customHeight="1">
      <c r="A77" s="45" t="s">
        <v>185</v>
      </c>
      <c r="B77" s="5" t="s">
        <v>186</v>
      </c>
      <c r="C77" s="12">
        <v>1800</v>
      </c>
      <c r="D77" s="38" t="str">
        <f t="shared" si="71"/>
        <v>Bearss</v>
      </c>
      <c r="E77" s="39" t="str">
        <f t="shared" si="72"/>
        <v>Week 1</v>
      </c>
      <c r="F77" s="40" t="str">
        <f t="shared" si="73"/>
        <v>A.M.</v>
      </c>
      <c r="G77" s="41" t="str">
        <f t="shared" si="74"/>
        <v/>
      </c>
      <c r="H77" s="59" t="str">
        <f t="shared" si="75"/>
        <v/>
      </c>
      <c r="I77" s="30" t="str">
        <f t="shared" ref="I77:X77" si="86">IF(COUNTIF($B77,"*"&amp;I$1&amp;"*")&gt;0,I$1,"")</f>
        <v>Bearss</v>
      </c>
      <c r="J77" s="30" t="str">
        <f t="shared" si="86"/>
        <v/>
      </c>
      <c r="K77" s="30" t="str">
        <f t="shared" si="86"/>
        <v/>
      </c>
      <c r="L77" s="30" t="str">
        <f t="shared" si="86"/>
        <v>Week 1</v>
      </c>
      <c r="M77" s="30" t="str">
        <f t="shared" si="86"/>
        <v/>
      </c>
      <c r="N77" s="30" t="str">
        <f t="shared" si="86"/>
        <v/>
      </c>
      <c r="O77" s="30" t="str">
        <f t="shared" si="86"/>
        <v/>
      </c>
      <c r="P77" s="30" t="str">
        <f t="shared" si="86"/>
        <v/>
      </c>
      <c r="Q77" s="30" t="str">
        <f t="shared" si="86"/>
        <v/>
      </c>
      <c r="R77" s="30" t="str">
        <f t="shared" si="86"/>
        <v/>
      </c>
      <c r="S77" s="30" t="str">
        <f t="shared" si="86"/>
        <v>A.M.</v>
      </c>
      <c r="T77" s="30" t="str">
        <f t="shared" si="86"/>
        <v/>
      </c>
      <c r="U77" s="30" t="str">
        <f t="shared" si="86"/>
        <v/>
      </c>
      <c r="V77" s="30" t="str">
        <f t="shared" si="86"/>
        <v/>
      </c>
      <c r="W77" s="30" t="str">
        <f t="shared" si="86"/>
        <v/>
      </c>
      <c r="X77" s="30" t="str">
        <f t="shared" si="86"/>
        <v/>
      </c>
    </row>
    <row r="78" spans="1:24" ht="19.5" customHeight="1">
      <c r="A78" s="45" t="s">
        <v>185</v>
      </c>
      <c r="B78" s="5" t="s">
        <v>187</v>
      </c>
      <c r="C78" s="12">
        <v>2700</v>
      </c>
      <c r="D78" s="38" t="str">
        <f t="shared" si="71"/>
        <v>Bearss</v>
      </c>
      <c r="E78" s="39" t="str">
        <f t="shared" si="72"/>
        <v>Week 1</v>
      </c>
      <c r="F78" s="40" t="str">
        <f t="shared" si="73"/>
        <v>P.M.</v>
      </c>
      <c r="G78" s="41" t="str">
        <f t="shared" si="74"/>
        <v/>
      </c>
      <c r="H78" s="59" t="str">
        <f t="shared" si="75"/>
        <v/>
      </c>
      <c r="I78" s="30" t="str">
        <f t="shared" ref="I78:X78" si="87">IF(COUNTIF($B78,"*"&amp;I$1&amp;"*")&gt;0,I$1,"")</f>
        <v>Bearss</v>
      </c>
      <c r="J78" s="30" t="str">
        <f t="shared" si="87"/>
        <v/>
      </c>
      <c r="K78" s="30" t="str">
        <f t="shared" si="87"/>
        <v/>
      </c>
      <c r="L78" s="30" t="str">
        <f t="shared" si="87"/>
        <v>Week 1</v>
      </c>
      <c r="M78" s="30" t="str">
        <f t="shared" si="87"/>
        <v/>
      </c>
      <c r="N78" s="30" t="str">
        <f t="shared" si="87"/>
        <v/>
      </c>
      <c r="O78" s="30" t="str">
        <f t="shared" si="87"/>
        <v/>
      </c>
      <c r="P78" s="30" t="str">
        <f t="shared" si="87"/>
        <v/>
      </c>
      <c r="Q78" s="30" t="str">
        <f t="shared" si="87"/>
        <v/>
      </c>
      <c r="R78" s="30" t="str">
        <f t="shared" si="87"/>
        <v/>
      </c>
      <c r="S78" s="30" t="str">
        <f t="shared" si="87"/>
        <v/>
      </c>
      <c r="T78" s="30" t="str">
        <f t="shared" si="87"/>
        <v/>
      </c>
      <c r="U78" s="30" t="str">
        <f t="shared" si="87"/>
        <v>P.M.</v>
      </c>
      <c r="V78" s="30" t="str">
        <f t="shared" si="87"/>
        <v/>
      </c>
      <c r="W78" s="30" t="str">
        <f t="shared" si="87"/>
        <v/>
      </c>
      <c r="X78" s="30" t="str">
        <f t="shared" si="87"/>
        <v/>
      </c>
    </row>
    <row r="79" spans="1:24" ht="19.5" customHeight="1">
      <c r="A79" s="45" t="s">
        <v>185</v>
      </c>
      <c r="B79" s="5" t="s">
        <v>188</v>
      </c>
      <c r="C79" s="12">
        <v>20460</v>
      </c>
      <c r="D79" s="38" t="str">
        <f t="shared" si="71"/>
        <v>Bearss</v>
      </c>
      <c r="E79" s="39" t="str">
        <f t="shared" si="72"/>
        <v>Week 1</v>
      </c>
      <c r="F79" s="40" t="str">
        <f t="shared" si="73"/>
        <v>Full Day</v>
      </c>
      <c r="G79" s="41" t="str">
        <f t="shared" si="74"/>
        <v/>
      </c>
      <c r="H79" s="59" t="str">
        <f t="shared" si="75"/>
        <v/>
      </c>
      <c r="I79" s="30" t="str">
        <f t="shared" ref="I79:X79" si="88">IF(COUNTIF($B79,"*"&amp;I$1&amp;"*")&gt;0,I$1,"")</f>
        <v>Bearss</v>
      </c>
      <c r="J79" s="30" t="str">
        <f t="shared" si="88"/>
        <v/>
      </c>
      <c r="K79" s="30" t="str">
        <f t="shared" si="88"/>
        <v/>
      </c>
      <c r="L79" s="30" t="str">
        <f t="shared" si="88"/>
        <v>Week 1</v>
      </c>
      <c r="M79" s="30" t="str">
        <f t="shared" si="88"/>
        <v/>
      </c>
      <c r="N79" s="30" t="str">
        <f t="shared" si="88"/>
        <v/>
      </c>
      <c r="O79" s="30" t="str">
        <f t="shared" si="88"/>
        <v/>
      </c>
      <c r="P79" s="30" t="str">
        <f t="shared" si="88"/>
        <v/>
      </c>
      <c r="Q79" s="30" t="str">
        <f t="shared" si="88"/>
        <v/>
      </c>
      <c r="R79" s="30" t="str">
        <f t="shared" si="88"/>
        <v/>
      </c>
      <c r="S79" s="30" t="str">
        <f t="shared" si="88"/>
        <v/>
      </c>
      <c r="T79" s="30" t="str">
        <f t="shared" si="88"/>
        <v>Full Day</v>
      </c>
      <c r="U79" s="30" t="str">
        <f t="shared" si="88"/>
        <v/>
      </c>
      <c r="V79" s="30" t="str">
        <f t="shared" si="88"/>
        <v/>
      </c>
      <c r="W79" s="30" t="str">
        <f t="shared" si="88"/>
        <v/>
      </c>
      <c r="X79" s="30" t="str">
        <f t="shared" si="88"/>
        <v/>
      </c>
    </row>
    <row r="80" spans="1:24" ht="19.5" customHeight="1">
      <c r="A80" s="45" t="s">
        <v>185</v>
      </c>
      <c r="B80" s="5" t="s">
        <v>189</v>
      </c>
      <c r="C80" s="12">
        <v>3630</v>
      </c>
      <c r="D80" s="38" t="str">
        <f t="shared" si="71"/>
        <v>Bearss</v>
      </c>
      <c r="E80" s="39" t="str">
        <f t="shared" si="72"/>
        <v>Week 2</v>
      </c>
      <c r="F80" s="40" t="str">
        <f t="shared" si="73"/>
        <v>Full Day</v>
      </c>
      <c r="G80" s="41" t="str">
        <f t="shared" si="74"/>
        <v/>
      </c>
      <c r="H80" s="59" t="str">
        <f t="shared" si="75"/>
        <v/>
      </c>
      <c r="I80" s="30" t="str">
        <f t="shared" ref="I80:X80" si="89">IF(COUNTIF($B80,"*"&amp;I$1&amp;"*")&gt;0,I$1,"")</f>
        <v>Bearss</v>
      </c>
      <c r="J80" s="30" t="str">
        <f t="shared" si="89"/>
        <v/>
      </c>
      <c r="K80" s="30" t="str">
        <f t="shared" si="89"/>
        <v/>
      </c>
      <c r="L80" s="30" t="str">
        <f t="shared" si="89"/>
        <v/>
      </c>
      <c r="M80" s="30" t="str">
        <f t="shared" si="89"/>
        <v>Week 2</v>
      </c>
      <c r="N80" s="30" t="str">
        <f t="shared" si="89"/>
        <v/>
      </c>
      <c r="O80" s="30" t="str">
        <f t="shared" si="89"/>
        <v/>
      </c>
      <c r="P80" s="30" t="str">
        <f t="shared" si="89"/>
        <v/>
      </c>
      <c r="Q80" s="30" t="str">
        <f t="shared" si="89"/>
        <v/>
      </c>
      <c r="R80" s="30" t="str">
        <f t="shared" si="89"/>
        <v/>
      </c>
      <c r="S80" s="30" t="str">
        <f t="shared" si="89"/>
        <v/>
      </c>
      <c r="T80" s="30" t="str">
        <f t="shared" si="89"/>
        <v>Full Day</v>
      </c>
      <c r="U80" s="30" t="str">
        <f t="shared" si="89"/>
        <v/>
      </c>
      <c r="V80" s="30" t="str">
        <f t="shared" si="89"/>
        <v/>
      </c>
      <c r="W80" s="30" t="str">
        <f t="shared" si="89"/>
        <v/>
      </c>
      <c r="X80" s="30" t="str">
        <f t="shared" si="89"/>
        <v/>
      </c>
    </row>
    <row r="81" spans="1:24" ht="19.5" customHeight="1">
      <c r="A81" s="45" t="s">
        <v>185</v>
      </c>
      <c r="B81" s="5" t="s">
        <v>190</v>
      </c>
      <c r="C81" s="12">
        <v>1350</v>
      </c>
      <c r="D81" s="38" t="str">
        <f t="shared" si="71"/>
        <v>Bearss</v>
      </c>
      <c r="E81" s="39" t="str">
        <f t="shared" si="72"/>
        <v>Week 2</v>
      </c>
      <c r="F81" s="40" t="str">
        <f t="shared" si="73"/>
        <v>A.M.</v>
      </c>
      <c r="G81" s="41" t="str">
        <f t="shared" si="74"/>
        <v/>
      </c>
      <c r="H81" s="59" t="str">
        <f t="shared" si="75"/>
        <v/>
      </c>
      <c r="I81" s="30" t="str">
        <f t="shared" ref="I81:X81" si="90">IF(COUNTIF($B81,"*"&amp;I$1&amp;"*")&gt;0,I$1,"")</f>
        <v>Bearss</v>
      </c>
      <c r="J81" s="30" t="str">
        <f t="shared" si="90"/>
        <v/>
      </c>
      <c r="K81" s="30" t="str">
        <f t="shared" si="90"/>
        <v/>
      </c>
      <c r="L81" s="30" t="str">
        <f t="shared" si="90"/>
        <v/>
      </c>
      <c r="M81" s="30" t="str">
        <f t="shared" si="90"/>
        <v>Week 2</v>
      </c>
      <c r="N81" s="30" t="str">
        <f t="shared" si="90"/>
        <v/>
      </c>
      <c r="O81" s="30" t="str">
        <f t="shared" si="90"/>
        <v/>
      </c>
      <c r="P81" s="30" t="str">
        <f t="shared" si="90"/>
        <v/>
      </c>
      <c r="Q81" s="30" t="str">
        <f t="shared" si="90"/>
        <v/>
      </c>
      <c r="R81" s="30" t="str">
        <f t="shared" si="90"/>
        <v/>
      </c>
      <c r="S81" s="30" t="str">
        <f t="shared" si="90"/>
        <v>A.M.</v>
      </c>
      <c r="T81" s="30" t="str">
        <f t="shared" si="90"/>
        <v/>
      </c>
      <c r="U81" s="30" t="str">
        <f t="shared" si="90"/>
        <v/>
      </c>
      <c r="V81" s="30" t="str">
        <f t="shared" si="90"/>
        <v/>
      </c>
      <c r="W81" s="30" t="str">
        <f t="shared" si="90"/>
        <v/>
      </c>
      <c r="X81" s="30" t="str">
        <f t="shared" si="90"/>
        <v/>
      </c>
    </row>
    <row r="82" spans="1:24" ht="19.5" customHeight="1">
      <c r="A82" s="45" t="s">
        <v>185</v>
      </c>
      <c r="B82" s="5" t="s">
        <v>191</v>
      </c>
      <c r="C82" s="12">
        <v>1575</v>
      </c>
      <c r="D82" s="38" t="str">
        <f t="shared" si="71"/>
        <v>Bearss</v>
      </c>
      <c r="E82" s="39" t="str">
        <f t="shared" si="72"/>
        <v>Week 2</v>
      </c>
      <c r="F82" s="40" t="str">
        <f t="shared" si="73"/>
        <v>A.M.</v>
      </c>
      <c r="G82" s="41" t="str">
        <f t="shared" si="74"/>
        <v/>
      </c>
      <c r="H82" s="59" t="str">
        <f t="shared" si="75"/>
        <v/>
      </c>
      <c r="I82" s="30" t="str">
        <f t="shared" ref="I82:X82" si="91">IF(COUNTIF($B82,"*"&amp;I$1&amp;"*")&gt;0,I$1,"")</f>
        <v>Bearss</v>
      </c>
      <c r="J82" s="30" t="str">
        <f t="shared" si="91"/>
        <v/>
      </c>
      <c r="K82" s="30" t="str">
        <f t="shared" si="91"/>
        <v/>
      </c>
      <c r="L82" s="30" t="str">
        <f t="shared" si="91"/>
        <v/>
      </c>
      <c r="M82" s="30" t="str">
        <f t="shared" si="91"/>
        <v>Week 2</v>
      </c>
      <c r="N82" s="30" t="str">
        <f t="shared" si="91"/>
        <v/>
      </c>
      <c r="O82" s="30" t="str">
        <f t="shared" si="91"/>
        <v/>
      </c>
      <c r="P82" s="30" t="str">
        <f t="shared" si="91"/>
        <v/>
      </c>
      <c r="Q82" s="30" t="str">
        <f t="shared" si="91"/>
        <v/>
      </c>
      <c r="R82" s="30" t="str">
        <f t="shared" si="91"/>
        <v/>
      </c>
      <c r="S82" s="30" t="str">
        <f t="shared" si="91"/>
        <v>A.M.</v>
      </c>
      <c r="T82" s="30" t="str">
        <f t="shared" si="91"/>
        <v/>
      </c>
      <c r="U82" s="30" t="str">
        <f t="shared" si="91"/>
        <v/>
      </c>
      <c r="V82" s="30" t="str">
        <f t="shared" si="91"/>
        <v/>
      </c>
      <c r="W82" s="30" t="str">
        <f t="shared" si="91"/>
        <v/>
      </c>
      <c r="X82" s="30" t="str">
        <f t="shared" si="91"/>
        <v/>
      </c>
    </row>
    <row r="83" spans="1:24" ht="19.5" customHeight="1">
      <c r="A83" s="45" t="s">
        <v>185</v>
      </c>
      <c r="B83" s="5" t="s">
        <v>192</v>
      </c>
      <c r="C83" s="12">
        <v>4050</v>
      </c>
      <c r="D83" s="38" t="str">
        <f t="shared" si="71"/>
        <v>Bearss</v>
      </c>
      <c r="E83" s="39" t="str">
        <f t="shared" si="72"/>
        <v>Week 2</v>
      </c>
      <c r="F83" s="40" t="str">
        <f t="shared" si="73"/>
        <v>P.M.</v>
      </c>
      <c r="G83" s="41" t="str">
        <f t="shared" si="74"/>
        <v/>
      </c>
      <c r="H83" s="59" t="str">
        <f t="shared" si="75"/>
        <v/>
      </c>
      <c r="I83" s="30" t="str">
        <f t="shared" ref="I83:X83" si="92">IF(COUNTIF($B83,"*"&amp;I$1&amp;"*")&gt;0,I$1,"")</f>
        <v>Bearss</v>
      </c>
      <c r="J83" s="30" t="str">
        <f t="shared" si="92"/>
        <v/>
      </c>
      <c r="K83" s="30" t="str">
        <f t="shared" si="92"/>
        <v/>
      </c>
      <c r="L83" s="30" t="str">
        <f t="shared" si="92"/>
        <v/>
      </c>
      <c r="M83" s="30" t="str">
        <f t="shared" si="92"/>
        <v>Week 2</v>
      </c>
      <c r="N83" s="30" t="str">
        <f t="shared" si="92"/>
        <v/>
      </c>
      <c r="O83" s="30" t="str">
        <f t="shared" si="92"/>
        <v/>
      </c>
      <c r="P83" s="30" t="str">
        <f t="shared" si="92"/>
        <v/>
      </c>
      <c r="Q83" s="30" t="str">
        <f t="shared" si="92"/>
        <v/>
      </c>
      <c r="R83" s="30" t="str">
        <f t="shared" si="92"/>
        <v/>
      </c>
      <c r="S83" s="30" t="str">
        <f t="shared" si="92"/>
        <v/>
      </c>
      <c r="T83" s="30" t="str">
        <f t="shared" si="92"/>
        <v/>
      </c>
      <c r="U83" s="30" t="str">
        <f t="shared" si="92"/>
        <v>P.M.</v>
      </c>
      <c r="V83" s="30" t="str">
        <f t="shared" si="92"/>
        <v/>
      </c>
      <c r="W83" s="30" t="str">
        <f t="shared" si="92"/>
        <v/>
      </c>
      <c r="X83" s="30" t="str">
        <f t="shared" si="92"/>
        <v/>
      </c>
    </row>
    <row r="84" spans="1:24" ht="19.5" customHeight="1">
      <c r="A84" s="45" t="s">
        <v>185</v>
      </c>
      <c r="B84" s="5" t="s">
        <v>193</v>
      </c>
      <c r="C84" s="12">
        <v>2700</v>
      </c>
      <c r="D84" s="38" t="str">
        <f t="shared" si="71"/>
        <v>ECC</v>
      </c>
      <c r="E84" s="39" t="str">
        <f t="shared" si="72"/>
        <v>Week 3</v>
      </c>
      <c r="F84" s="40" t="str">
        <f t="shared" si="73"/>
        <v>A.M.</v>
      </c>
      <c r="G84" s="41" t="str">
        <f t="shared" si="74"/>
        <v/>
      </c>
      <c r="H84" s="59" t="str">
        <f t="shared" si="75"/>
        <v/>
      </c>
      <c r="I84" s="30" t="str">
        <f t="shared" ref="I84:X84" si="93">IF(COUNTIF($B84,"*"&amp;I$1&amp;"*")&gt;0,I$1,"")</f>
        <v/>
      </c>
      <c r="J84" s="30" t="str">
        <f t="shared" si="93"/>
        <v>ECC</v>
      </c>
      <c r="K84" s="30" t="str">
        <f t="shared" si="93"/>
        <v/>
      </c>
      <c r="L84" s="30" t="str">
        <f t="shared" si="93"/>
        <v/>
      </c>
      <c r="M84" s="30" t="str">
        <f t="shared" si="93"/>
        <v/>
      </c>
      <c r="N84" s="30" t="str">
        <f t="shared" si="93"/>
        <v>Week 3</v>
      </c>
      <c r="O84" s="30" t="str">
        <f t="shared" si="93"/>
        <v/>
      </c>
      <c r="P84" s="30" t="str">
        <f t="shared" si="93"/>
        <v/>
      </c>
      <c r="Q84" s="30" t="str">
        <f t="shared" si="93"/>
        <v/>
      </c>
      <c r="R84" s="30" t="str">
        <f t="shared" si="93"/>
        <v/>
      </c>
      <c r="S84" s="30" t="str">
        <f t="shared" si="93"/>
        <v>A.M.</v>
      </c>
      <c r="T84" s="30" t="str">
        <f t="shared" si="93"/>
        <v/>
      </c>
      <c r="U84" s="30" t="str">
        <f t="shared" si="93"/>
        <v/>
      </c>
      <c r="V84" s="30" t="str">
        <f t="shared" si="93"/>
        <v/>
      </c>
      <c r="W84" s="30" t="str">
        <f t="shared" si="93"/>
        <v/>
      </c>
      <c r="X84" s="30" t="str">
        <f t="shared" si="93"/>
        <v/>
      </c>
    </row>
    <row r="85" spans="1:24" ht="19.5" customHeight="1">
      <c r="A85" s="45" t="s">
        <v>185</v>
      </c>
      <c r="B85" s="5" t="s">
        <v>194</v>
      </c>
      <c r="C85" s="12">
        <v>2310</v>
      </c>
      <c r="D85" s="38" t="str">
        <f t="shared" si="71"/>
        <v>Bearss</v>
      </c>
      <c r="E85" s="39" t="str">
        <f t="shared" si="72"/>
        <v>Week 3</v>
      </c>
      <c r="F85" s="40" t="str">
        <f t="shared" si="73"/>
        <v>Full Day</v>
      </c>
      <c r="G85" s="41" t="str">
        <f t="shared" si="74"/>
        <v/>
      </c>
      <c r="H85" s="59" t="str">
        <f t="shared" si="75"/>
        <v/>
      </c>
      <c r="I85" s="30" t="str">
        <f t="shared" ref="I85:X85" si="94">IF(COUNTIF($B85,"*"&amp;I$1&amp;"*")&gt;0,I$1,"")</f>
        <v>Bearss</v>
      </c>
      <c r="J85" s="30" t="str">
        <f t="shared" si="94"/>
        <v/>
      </c>
      <c r="K85" s="30" t="str">
        <f t="shared" si="94"/>
        <v/>
      </c>
      <c r="L85" s="30" t="str">
        <f t="shared" si="94"/>
        <v/>
      </c>
      <c r="M85" s="30" t="str">
        <f t="shared" si="94"/>
        <v/>
      </c>
      <c r="N85" s="30" t="str">
        <f t="shared" si="94"/>
        <v>Week 3</v>
      </c>
      <c r="O85" s="30" t="str">
        <f t="shared" si="94"/>
        <v/>
      </c>
      <c r="P85" s="30" t="str">
        <f t="shared" si="94"/>
        <v/>
      </c>
      <c r="Q85" s="30" t="str">
        <f t="shared" si="94"/>
        <v/>
      </c>
      <c r="R85" s="30" t="str">
        <f t="shared" si="94"/>
        <v/>
      </c>
      <c r="S85" s="30" t="str">
        <f t="shared" si="94"/>
        <v/>
      </c>
      <c r="T85" s="30" t="str">
        <f t="shared" si="94"/>
        <v>Full Day</v>
      </c>
      <c r="U85" s="30" t="str">
        <f t="shared" si="94"/>
        <v/>
      </c>
      <c r="V85" s="30" t="str">
        <f t="shared" si="94"/>
        <v/>
      </c>
      <c r="W85" s="30" t="str">
        <f t="shared" si="94"/>
        <v/>
      </c>
      <c r="X85" s="30" t="str">
        <f t="shared" si="94"/>
        <v/>
      </c>
    </row>
    <row r="86" spans="1:24" ht="19.5" customHeight="1">
      <c r="A86" s="45" t="s">
        <v>185</v>
      </c>
      <c r="B86" s="5" t="s">
        <v>195</v>
      </c>
      <c r="C86" s="12">
        <v>4050</v>
      </c>
      <c r="D86" s="38" t="str">
        <f t="shared" si="71"/>
        <v>Bearss</v>
      </c>
      <c r="E86" s="39" t="str">
        <f t="shared" si="72"/>
        <v>Week 3</v>
      </c>
      <c r="F86" s="40" t="str">
        <f t="shared" si="73"/>
        <v>A.M.</v>
      </c>
      <c r="G86" s="41" t="str">
        <f t="shared" si="74"/>
        <v/>
      </c>
      <c r="H86" s="59" t="str">
        <f t="shared" si="75"/>
        <v/>
      </c>
      <c r="I86" s="30" t="str">
        <f t="shared" ref="I86:X86" si="95">IF(COUNTIF($B86,"*"&amp;I$1&amp;"*")&gt;0,I$1,"")</f>
        <v>Bearss</v>
      </c>
      <c r="J86" s="30" t="str">
        <f t="shared" si="95"/>
        <v/>
      </c>
      <c r="K86" s="30" t="str">
        <f t="shared" si="95"/>
        <v/>
      </c>
      <c r="L86" s="30" t="str">
        <f t="shared" si="95"/>
        <v/>
      </c>
      <c r="M86" s="30" t="str">
        <f t="shared" si="95"/>
        <v/>
      </c>
      <c r="N86" s="30" t="str">
        <f t="shared" si="95"/>
        <v>Week 3</v>
      </c>
      <c r="O86" s="30" t="str">
        <f t="shared" si="95"/>
        <v/>
      </c>
      <c r="P86" s="30" t="str">
        <f t="shared" si="95"/>
        <v/>
      </c>
      <c r="Q86" s="30" t="str">
        <f t="shared" si="95"/>
        <v/>
      </c>
      <c r="R86" s="30" t="str">
        <f t="shared" si="95"/>
        <v/>
      </c>
      <c r="S86" s="30" t="str">
        <f t="shared" si="95"/>
        <v>A.M.</v>
      </c>
      <c r="T86" s="30" t="str">
        <f t="shared" si="95"/>
        <v/>
      </c>
      <c r="U86" s="30" t="str">
        <f t="shared" si="95"/>
        <v/>
      </c>
      <c r="V86" s="30" t="str">
        <f t="shared" si="95"/>
        <v/>
      </c>
      <c r="W86" s="30" t="str">
        <f t="shared" si="95"/>
        <v/>
      </c>
      <c r="X86" s="30" t="str">
        <f t="shared" si="95"/>
        <v/>
      </c>
    </row>
    <row r="87" spans="1:24" ht="19.5" customHeight="1">
      <c r="A87" s="45" t="s">
        <v>185</v>
      </c>
      <c r="B87" s="5" t="s">
        <v>272</v>
      </c>
      <c r="C87" s="12">
        <v>2025</v>
      </c>
      <c r="D87" s="38" t="str">
        <f t="shared" si="71"/>
        <v>Bearss</v>
      </c>
      <c r="E87" s="39" t="str">
        <f t="shared" si="72"/>
        <v>Week 3</v>
      </c>
      <c r="F87" s="40" t="str">
        <f t="shared" si="73"/>
        <v>P.M.</v>
      </c>
      <c r="G87" s="41" t="str">
        <f t="shared" si="74"/>
        <v/>
      </c>
      <c r="H87" s="59" t="str">
        <f t="shared" si="75"/>
        <v/>
      </c>
      <c r="I87" s="30" t="str">
        <f t="shared" ref="I87:X87" si="96">IF(COUNTIF($B87,"*"&amp;I$1&amp;"*")&gt;0,I$1,"")</f>
        <v>Bearss</v>
      </c>
      <c r="J87" s="30" t="str">
        <f t="shared" si="96"/>
        <v/>
      </c>
      <c r="K87" s="30" t="str">
        <f t="shared" si="96"/>
        <v/>
      </c>
      <c r="L87" s="30" t="str">
        <f t="shared" si="96"/>
        <v/>
      </c>
      <c r="M87" s="30" t="str">
        <f t="shared" si="96"/>
        <v/>
      </c>
      <c r="N87" s="30" t="str">
        <f t="shared" si="96"/>
        <v>Week 3</v>
      </c>
      <c r="O87" s="30" t="str">
        <f t="shared" si="96"/>
        <v/>
      </c>
      <c r="P87" s="30" t="str">
        <f t="shared" si="96"/>
        <v/>
      </c>
      <c r="Q87" s="30" t="str">
        <f t="shared" si="96"/>
        <v/>
      </c>
      <c r="R87" s="30" t="str">
        <f t="shared" si="96"/>
        <v/>
      </c>
      <c r="S87" s="30" t="str">
        <f t="shared" si="96"/>
        <v/>
      </c>
      <c r="T87" s="30" t="str">
        <f t="shared" si="96"/>
        <v/>
      </c>
      <c r="U87" s="30" t="str">
        <f t="shared" si="96"/>
        <v>P.M.</v>
      </c>
      <c r="V87" s="30" t="str">
        <f t="shared" si="96"/>
        <v/>
      </c>
      <c r="W87" s="30" t="str">
        <f t="shared" si="96"/>
        <v/>
      </c>
      <c r="X87" s="30" t="str">
        <f t="shared" si="96"/>
        <v/>
      </c>
    </row>
    <row r="88" spans="1:24" ht="19.5" customHeight="1">
      <c r="A88" s="45" t="s">
        <v>185</v>
      </c>
      <c r="B88" s="5" t="s">
        <v>273</v>
      </c>
      <c r="C88" s="12">
        <v>2025</v>
      </c>
      <c r="D88" s="38" t="str">
        <f t="shared" si="71"/>
        <v>ECC</v>
      </c>
      <c r="E88" s="39" t="str">
        <f t="shared" si="72"/>
        <v>Week 4</v>
      </c>
      <c r="F88" s="40" t="str">
        <f t="shared" si="73"/>
        <v>A.M.</v>
      </c>
      <c r="G88" s="41" t="str">
        <f t="shared" si="74"/>
        <v/>
      </c>
      <c r="H88" s="59" t="str">
        <f t="shared" si="75"/>
        <v/>
      </c>
      <c r="I88" s="30" t="str">
        <f t="shared" ref="I88:X88" si="97">IF(COUNTIF($B88,"*"&amp;I$1&amp;"*")&gt;0,I$1,"")</f>
        <v/>
      </c>
      <c r="J88" s="30" t="str">
        <f t="shared" si="97"/>
        <v>ECC</v>
      </c>
      <c r="K88" s="30" t="str">
        <f t="shared" si="97"/>
        <v/>
      </c>
      <c r="L88" s="30" t="str">
        <f t="shared" si="97"/>
        <v/>
      </c>
      <c r="M88" s="30" t="str">
        <f t="shared" si="97"/>
        <v/>
      </c>
      <c r="N88" s="30" t="str">
        <f t="shared" si="97"/>
        <v/>
      </c>
      <c r="O88" s="30" t="str">
        <f t="shared" si="97"/>
        <v>Week 4</v>
      </c>
      <c r="P88" s="30" t="str">
        <f t="shared" si="97"/>
        <v/>
      </c>
      <c r="Q88" s="30" t="str">
        <f t="shared" si="97"/>
        <v/>
      </c>
      <c r="R88" s="30" t="str">
        <f t="shared" si="97"/>
        <v/>
      </c>
      <c r="S88" s="30" t="str">
        <f t="shared" si="97"/>
        <v>A.M.</v>
      </c>
      <c r="T88" s="30" t="str">
        <f t="shared" si="97"/>
        <v/>
      </c>
      <c r="U88" s="30" t="str">
        <f t="shared" si="97"/>
        <v/>
      </c>
      <c r="V88" s="30" t="str">
        <f t="shared" si="97"/>
        <v/>
      </c>
      <c r="W88" s="30" t="str">
        <f t="shared" si="97"/>
        <v/>
      </c>
      <c r="X88" s="30" t="str">
        <f t="shared" si="97"/>
        <v/>
      </c>
    </row>
    <row r="89" spans="1:24" ht="19.5" customHeight="1">
      <c r="A89" s="45" t="s">
        <v>185</v>
      </c>
      <c r="B89" s="5" t="s">
        <v>274</v>
      </c>
      <c r="C89" s="12">
        <v>0</v>
      </c>
      <c r="D89" s="38" t="str">
        <f t="shared" si="71"/>
        <v>ECC</v>
      </c>
      <c r="E89" s="39" t="str">
        <f t="shared" si="72"/>
        <v>Week 4</v>
      </c>
      <c r="F89" s="40" t="str">
        <f t="shared" si="73"/>
        <v>P.M.</v>
      </c>
      <c r="G89" s="41" t="str">
        <f t="shared" si="74"/>
        <v/>
      </c>
      <c r="H89" s="59" t="str">
        <f t="shared" si="75"/>
        <v>Cancelled</v>
      </c>
      <c r="I89" s="30" t="str">
        <f t="shared" ref="I89:X89" si="98">IF(COUNTIF($B89,"*"&amp;I$1&amp;"*")&gt;0,I$1,"")</f>
        <v/>
      </c>
      <c r="J89" s="30" t="str">
        <f t="shared" si="98"/>
        <v>ECC</v>
      </c>
      <c r="K89" s="30" t="str">
        <f t="shared" si="98"/>
        <v/>
      </c>
      <c r="L89" s="30" t="str">
        <f t="shared" si="98"/>
        <v/>
      </c>
      <c r="M89" s="30" t="str">
        <f t="shared" si="98"/>
        <v/>
      </c>
      <c r="N89" s="30" t="str">
        <f t="shared" si="98"/>
        <v/>
      </c>
      <c r="O89" s="30" t="str">
        <f t="shared" si="98"/>
        <v>Week 4</v>
      </c>
      <c r="P89" s="30" t="str">
        <f t="shared" si="98"/>
        <v/>
      </c>
      <c r="Q89" s="30" t="str">
        <f t="shared" si="98"/>
        <v/>
      </c>
      <c r="R89" s="30" t="str">
        <f t="shared" si="98"/>
        <v/>
      </c>
      <c r="S89" s="30" t="str">
        <f t="shared" si="98"/>
        <v/>
      </c>
      <c r="T89" s="30" t="str">
        <f t="shared" si="98"/>
        <v/>
      </c>
      <c r="U89" s="30" t="str">
        <f t="shared" si="98"/>
        <v>P.M.</v>
      </c>
      <c r="V89" s="30" t="str">
        <f t="shared" si="98"/>
        <v/>
      </c>
      <c r="W89" s="30" t="str">
        <f t="shared" si="98"/>
        <v/>
      </c>
      <c r="X89" s="30" t="str">
        <f t="shared" si="98"/>
        <v>Cancelled</v>
      </c>
    </row>
    <row r="90" spans="1:24" ht="19.5" customHeight="1">
      <c r="A90" s="45" t="s">
        <v>185</v>
      </c>
      <c r="B90" s="5" t="s">
        <v>275</v>
      </c>
      <c r="C90" s="12">
        <v>4050</v>
      </c>
      <c r="D90" s="38" t="str">
        <f t="shared" si="71"/>
        <v>ECC</v>
      </c>
      <c r="E90" s="39" t="str">
        <f t="shared" si="72"/>
        <v>Week 5</v>
      </c>
      <c r="F90" s="40" t="str">
        <f t="shared" si="73"/>
        <v>A.M.</v>
      </c>
      <c r="G90" s="41" t="str">
        <f t="shared" si="74"/>
        <v/>
      </c>
      <c r="H90" s="59" t="str">
        <f t="shared" si="75"/>
        <v/>
      </c>
      <c r="I90" s="30" t="str">
        <f t="shared" ref="I90:X90" si="99">IF(COUNTIF($B90,"*"&amp;I$1&amp;"*")&gt;0,I$1,"")</f>
        <v/>
      </c>
      <c r="J90" s="30" t="str">
        <f t="shared" si="99"/>
        <v>ECC</v>
      </c>
      <c r="K90" s="30" t="str">
        <f t="shared" si="99"/>
        <v/>
      </c>
      <c r="L90" s="30" t="str">
        <f t="shared" si="99"/>
        <v/>
      </c>
      <c r="M90" s="30" t="str">
        <f t="shared" si="99"/>
        <v/>
      </c>
      <c r="N90" s="30" t="str">
        <f t="shared" si="99"/>
        <v/>
      </c>
      <c r="O90" s="30" t="str">
        <f t="shared" si="99"/>
        <v/>
      </c>
      <c r="P90" s="30" t="str">
        <f t="shared" si="99"/>
        <v>Week 5</v>
      </c>
      <c r="Q90" s="30" t="str">
        <f t="shared" si="99"/>
        <v/>
      </c>
      <c r="R90" s="30" t="str">
        <f t="shared" si="99"/>
        <v/>
      </c>
      <c r="S90" s="30" t="str">
        <f t="shared" si="99"/>
        <v>A.M.</v>
      </c>
      <c r="T90" s="30" t="str">
        <f t="shared" si="99"/>
        <v/>
      </c>
      <c r="U90" s="30" t="str">
        <f t="shared" si="99"/>
        <v/>
      </c>
      <c r="V90" s="30" t="str">
        <f t="shared" si="99"/>
        <v/>
      </c>
      <c r="W90" s="30" t="str">
        <f t="shared" si="99"/>
        <v/>
      </c>
      <c r="X90" s="30" t="str">
        <f t="shared" si="99"/>
        <v/>
      </c>
    </row>
    <row r="91" spans="1:24" ht="19.5" customHeight="1">
      <c r="A91" s="45" t="s">
        <v>185</v>
      </c>
      <c r="B91" s="5" t="s">
        <v>276</v>
      </c>
      <c r="C91" s="12">
        <v>2310</v>
      </c>
      <c r="D91" s="38" t="str">
        <f t="shared" si="71"/>
        <v>Bearss</v>
      </c>
      <c r="E91" s="39" t="str">
        <f t="shared" si="72"/>
        <v>Week 5</v>
      </c>
      <c r="F91" s="40" t="str">
        <f t="shared" si="73"/>
        <v>Full Day</v>
      </c>
      <c r="G91" s="41" t="str">
        <f t="shared" si="74"/>
        <v/>
      </c>
      <c r="H91" s="59" t="str">
        <f t="shared" si="75"/>
        <v/>
      </c>
      <c r="I91" s="30" t="str">
        <f t="shared" ref="I91:X91" si="100">IF(COUNTIF($B91,"*"&amp;I$1&amp;"*")&gt;0,I$1,"")</f>
        <v>Bearss</v>
      </c>
      <c r="J91" s="30" t="str">
        <f t="shared" si="100"/>
        <v/>
      </c>
      <c r="K91" s="30" t="str">
        <f t="shared" si="100"/>
        <v/>
      </c>
      <c r="L91" s="30" t="str">
        <f t="shared" si="100"/>
        <v/>
      </c>
      <c r="M91" s="30" t="str">
        <f t="shared" si="100"/>
        <v/>
      </c>
      <c r="N91" s="30" t="str">
        <f t="shared" si="100"/>
        <v/>
      </c>
      <c r="O91" s="30" t="str">
        <f t="shared" si="100"/>
        <v/>
      </c>
      <c r="P91" s="30" t="str">
        <f t="shared" si="100"/>
        <v>Week 5</v>
      </c>
      <c r="Q91" s="30" t="str">
        <f t="shared" si="100"/>
        <v/>
      </c>
      <c r="R91" s="30" t="str">
        <f t="shared" si="100"/>
        <v/>
      </c>
      <c r="S91" s="30" t="str">
        <f t="shared" si="100"/>
        <v/>
      </c>
      <c r="T91" s="30" t="str">
        <f t="shared" si="100"/>
        <v>Full Day</v>
      </c>
      <c r="U91" s="30" t="str">
        <f t="shared" si="100"/>
        <v/>
      </c>
      <c r="V91" s="30" t="str">
        <f t="shared" si="100"/>
        <v/>
      </c>
      <c r="W91" s="30" t="str">
        <f t="shared" si="100"/>
        <v/>
      </c>
      <c r="X91" s="30" t="str">
        <f t="shared" si="100"/>
        <v/>
      </c>
    </row>
    <row r="92" spans="1:24" ht="19.5" customHeight="1">
      <c r="A92" s="45" t="s">
        <v>185</v>
      </c>
      <c r="B92" s="5" t="s">
        <v>277</v>
      </c>
      <c r="C92" s="12">
        <v>3825</v>
      </c>
      <c r="D92" s="38" t="str">
        <f t="shared" si="71"/>
        <v>Bearss</v>
      </c>
      <c r="E92" s="39" t="str">
        <f t="shared" si="72"/>
        <v>Week 5</v>
      </c>
      <c r="F92" s="40" t="str">
        <f t="shared" si="73"/>
        <v>P.M.</v>
      </c>
      <c r="G92" s="41" t="str">
        <f t="shared" si="74"/>
        <v/>
      </c>
      <c r="H92" s="59" t="str">
        <f t="shared" si="75"/>
        <v/>
      </c>
      <c r="I92" s="30" t="str">
        <f t="shared" ref="I92:X92" si="101">IF(COUNTIF($B92,"*"&amp;I$1&amp;"*")&gt;0,I$1,"")</f>
        <v>Bearss</v>
      </c>
      <c r="J92" s="30" t="str">
        <f t="shared" si="101"/>
        <v/>
      </c>
      <c r="K92" s="30" t="str">
        <f t="shared" si="101"/>
        <v/>
      </c>
      <c r="L92" s="30" t="str">
        <f t="shared" si="101"/>
        <v/>
      </c>
      <c r="M92" s="30" t="str">
        <f t="shared" si="101"/>
        <v/>
      </c>
      <c r="N92" s="30" t="str">
        <f t="shared" si="101"/>
        <v/>
      </c>
      <c r="O92" s="30" t="str">
        <f t="shared" si="101"/>
        <v/>
      </c>
      <c r="P92" s="30" t="str">
        <f t="shared" si="101"/>
        <v>Week 5</v>
      </c>
      <c r="Q92" s="30" t="str">
        <f t="shared" si="101"/>
        <v/>
      </c>
      <c r="R92" s="30" t="str">
        <f t="shared" si="101"/>
        <v/>
      </c>
      <c r="S92" s="30" t="str">
        <f t="shared" si="101"/>
        <v/>
      </c>
      <c r="T92" s="30" t="str">
        <f t="shared" si="101"/>
        <v/>
      </c>
      <c r="U92" s="30" t="str">
        <f t="shared" si="101"/>
        <v>P.M.</v>
      </c>
      <c r="V92" s="30" t="str">
        <f t="shared" si="101"/>
        <v/>
      </c>
      <c r="W92" s="30" t="str">
        <f t="shared" si="101"/>
        <v/>
      </c>
      <c r="X92" s="30" t="str">
        <f t="shared" si="101"/>
        <v/>
      </c>
    </row>
    <row r="93" spans="1:24" ht="19.5" customHeight="1">
      <c r="A93" s="45" t="s">
        <v>185</v>
      </c>
      <c r="B93" s="5" t="s">
        <v>278</v>
      </c>
      <c r="C93" s="12">
        <v>3600</v>
      </c>
      <c r="D93" s="38" t="str">
        <f t="shared" si="71"/>
        <v>Bearss</v>
      </c>
      <c r="E93" s="39" t="str">
        <f t="shared" si="72"/>
        <v>Week 6</v>
      </c>
      <c r="F93" s="40" t="str">
        <f t="shared" si="73"/>
        <v>A.M.</v>
      </c>
      <c r="G93" s="41" t="str">
        <f t="shared" si="74"/>
        <v/>
      </c>
      <c r="H93" s="59" t="str">
        <f t="shared" si="75"/>
        <v/>
      </c>
      <c r="I93" s="30" t="str">
        <f t="shared" ref="I93:X93" si="102">IF(COUNTIF($B93,"*"&amp;I$1&amp;"*")&gt;0,I$1,"")</f>
        <v>Bearss</v>
      </c>
      <c r="J93" s="30" t="str">
        <f t="shared" si="102"/>
        <v/>
      </c>
      <c r="K93" s="30" t="str">
        <f t="shared" si="102"/>
        <v/>
      </c>
      <c r="L93" s="30" t="str">
        <f t="shared" si="102"/>
        <v/>
      </c>
      <c r="M93" s="30" t="str">
        <f t="shared" si="102"/>
        <v/>
      </c>
      <c r="N93" s="30" t="str">
        <f t="shared" si="102"/>
        <v/>
      </c>
      <c r="O93" s="30" t="str">
        <f t="shared" si="102"/>
        <v/>
      </c>
      <c r="P93" s="30" t="str">
        <f t="shared" si="102"/>
        <v/>
      </c>
      <c r="Q93" s="30" t="str">
        <f t="shared" si="102"/>
        <v>Week 6</v>
      </c>
      <c r="R93" s="30" t="str">
        <f t="shared" si="102"/>
        <v/>
      </c>
      <c r="S93" s="30" t="str">
        <f t="shared" si="102"/>
        <v>A.M.</v>
      </c>
      <c r="T93" s="30" t="str">
        <f t="shared" si="102"/>
        <v/>
      </c>
      <c r="U93" s="30" t="str">
        <f t="shared" si="102"/>
        <v/>
      </c>
      <c r="V93" s="30" t="str">
        <f t="shared" si="102"/>
        <v/>
      </c>
      <c r="W93" s="30" t="str">
        <f t="shared" si="102"/>
        <v/>
      </c>
      <c r="X93" s="30" t="str">
        <f t="shared" si="102"/>
        <v/>
      </c>
    </row>
    <row r="94" spans="1:24" ht="19.5" customHeight="1">
      <c r="A94" s="45" t="s">
        <v>185</v>
      </c>
      <c r="B94" s="5" t="s">
        <v>279</v>
      </c>
      <c r="C94" s="12">
        <v>5175</v>
      </c>
      <c r="D94" s="38" t="str">
        <f t="shared" si="71"/>
        <v>Bearss</v>
      </c>
      <c r="E94" s="39" t="str">
        <f t="shared" si="72"/>
        <v>Week 6</v>
      </c>
      <c r="F94" s="40" t="str">
        <f t="shared" si="73"/>
        <v>P.M.</v>
      </c>
      <c r="G94" s="41" t="str">
        <f t="shared" si="74"/>
        <v/>
      </c>
      <c r="H94" s="59" t="str">
        <f t="shared" si="75"/>
        <v/>
      </c>
      <c r="I94" s="30" t="str">
        <f t="shared" ref="I94:X94" si="103">IF(COUNTIF($B94,"*"&amp;I$1&amp;"*")&gt;0,I$1,"")</f>
        <v>Bearss</v>
      </c>
      <c r="J94" s="30" t="str">
        <f t="shared" si="103"/>
        <v/>
      </c>
      <c r="K94" s="30" t="str">
        <f t="shared" si="103"/>
        <v/>
      </c>
      <c r="L94" s="30" t="str">
        <f t="shared" si="103"/>
        <v/>
      </c>
      <c r="M94" s="30" t="str">
        <f t="shared" si="103"/>
        <v/>
      </c>
      <c r="N94" s="30" t="str">
        <f t="shared" si="103"/>
        <v/>
      </c>
      <c r="O94" s="30" t="str">
        <f t="shared" si="103"/>
        <v/>
      </c>
      <c r="P94" s="30" t="str">
        <f t="shared" si="103"/>
        <v/>
      </c>
      <c r="Q94" s="30" t="str">
        <f t="shared" si="103"/>
        <v>Week 6</v>
      </c>
      <c r="R94" s="30" t="str">
        <f t="shared" si="103"/>
        <v/>
      </c>
      <c r="S94" s="30" t="str">
        <f t="shared" si="103"/>
        <v/>
      </c>
      <c r="T94" s="30" t="str">
        <f t="shared" si="103"/>
        <v/>
      </c>
      <c r="U94" s="30" t="str">
        <f t="shared" si="103"/>
        <v>P.M.</v>
      </c>
      <c r="V94" s="30" t="str">
        <f t="shared" si="103"/>
        <v/>
      </c>
      <c r="W94" s="30" t="str">
        <f t="shared" si="103"/>
        <v/>
      </c>
      <c r="X94" s="30" t="str">
        <f t="shared" si="103"/>
        <v/>
      </c>
    </row>
    <row r="95" spans="1:24" ht="19.5" customHeight="1">
      <c r="A95" s="45" t="s">
        <v>185</v>
      </c>
      <c r="B95" s="5" t="s">
        <v>280</v>
      </c>
      <c r="C95" s="12">
        <v>3600</v>
      </c>
      <c r="D95" s="38" t="str">
        <f t="shared" si="71"/>
        <v>Bearss</v>
      </c>
      <c r="E95" s="39" t="str">
        <f t="shared" si="72"/>
        <v>Week 6</v>
      </c>
      <c r="F95" s="40" t="str">
        <f t="shared" si="73"/>
        <v>P.M.</v>
      </c>
      <c r="G95" s="41" t="str">
        <f t="shared" si="74"/>
        <v/>
      </c>
      <c r="H95" s="59" t="str">
        <f t="shared" si="75"/>
        <v/>
      </c>
      <c r="I95" s="30" t="str">
        <f t="shared" ref="I95:X95" si="104">IF(COUNTIF($B95,"*"&amp;I$1&amp;"*")&gt;0,I$1,"")</f>
        <v>Bearss</v>
      </c>
      <c r="J95" s="30" t="str">
        <f t="shared" si="104"/>
        <v/>
      </c>
      <c r="K95" s="30" t="str">
        <f t="shared" si="104"/>
        <v/>
      </c>
      <c r="L95" s="30" t="str">
        <f t="shared" si="104"/>
        <v/>
      </c>
      <c r="M95" s="30" t="str">
        <f t="shared" si="104"/>
        <v/>
      </c>
      <c r="N95" s="30" t="str">
        <f t="shared" si="104"/>
        <v/>
      </c>
      <c r="O95" s="30" t="str">
        <f t="shared" si="104"/>
        <v/>
      </c>
      <c r="P95" s="30" t="str">
        <f t="shared" si="104"/>
        <v/>
      </c>
      <c r="Q95" s="30" t="str">
        <f t="shared" si="104"/>
        <v>Week 6</v>
      </c>
      <c r="R95" s="30" t="str">
        <f t="shared" si="104"/>
        <v/>
      </c>
      <c r="S95" s="30" t="str">
        <f t="shared" si="104"/>
        <v/>
      </c>
      <c r="T95" s="30" t="str">
        <f t="shared" si="104"/>
        <v/>
      </c>
      <c r="U95" s="30" t="str">
        <f t="shared" si="104"/>
        <v>P.M.</v>
      </c>
      <c r="V95" s="30" t="str">
        <f t="shared" si="104"/>
        <v/>
      </c>
      <c r="W95" s="30" t="str">
        <f t="shared" si="104"/>
        <v/>
      </c>
      <c r="X95" s="30" t="str">
        <f t="shared" si="104"/>
        <v/>
      </c>
    </row>
    <row r="96" spans="1:24" ht="19.5" customHeight="1">
      <c r="A96" s="45" t="s">
        <v>185</v>
      </c>
      <c r="B96" s="5" t="s">
        <v>281</v>
      </c>
      <c r="C96" s="12">
        <v>2475</v>
      </c>
      <c r="D96" s="38" t="str">
        <f t="shared" si="71"/>
        <v>ECC</v>
      </c>
      <c r="E96" s="39" t="str">
        <f t="shared" si="72"/>
        <v>Week 7</v>
      </c>
      <c r="F96" s="40" t="str">
        <f t="shared" si="73"/>
        <v>A.M.</v>
      </c>
      <c r="G96" s="41" t="str">
        <f t="shared" si="74"/>
        <v/>
      </c>
      <c r="H96" s="59" t="str">
        <f t="shared" si="75"/>
        <v/>
      </c>
      <c r="I96" s="30" t="str">
        <f t="shared" ref="I96:X96" si="105">IF(COUNTIF($B96,"*"&amp;I$1&amp;"*")&gt;0,I$1,"")</f>
        <v/>
      </c>
      <c r="J96" s="30" t="str">
        <f t="shared" si="105"/>
        <v>ECC</v>
      </c>
      <c r="K96" s="30" t="str">
        <f t="shared" si="105"/>
        <v/>
      </c>
      <c r="L96" s="30" t="str">
        <f t="shared" si="105"/>
        <v/>
      </c>
      <c r="M96" s="30" t="str">
        <f t="shared" si="105"/>
        <v/>
      </c>
      <c r="N96" s="30" t="str">
        <f t="shared" si="105"/>
        <v/>
      </c>
      <c r="O96" s="30" t="str">
        <f t="shared" si="105"/>
        <v/>
      </c>
      <c r="P96" s="30" t="str">
        <f t="shared" si="105"/>
        <v/>
      </c>
      <c r="Q96" s="30" t="str">
        <f t="shared" si="105"/>
        <v/>
      </c>
      <c r="R96" s="30" t="str">
        <f t="shared" si="105"/>
        <v>Week 7</v>
      </c>
      <c r="S96" s="30" t="str">
        <f t="shared" si="105"/>
        <v>A.M.</v>
      </c>
      <c r="T96" s="30" t="str">
        <f t="shared" si="105"/>
        <v/>
      </c>
      <c r="U96" s="30" t="str">
        <f t="shared" si="105"/>
        <v/>
      </c>
      <c r="V96" s="30" t="str">
        <f t="shared" si="105"/>
        <v/>
      </c>
      <c r="W96" s="30" t="str">
        <f t="shared" si="105"/>
        <v/>
      </c>
      <c r="X96" s="30" t="str">
        <f t="shared" si="105"/>
        <v/>
      </c>
    </row>
    <row r="97" spans="1:24" ht="19.5" customHeight="1">
      <c r="A97" s="45" t="s">
        <v>185</v>
      </c>
      <c r="B97" s="5" t="s">
        <v>282</v>
      </c>
      <c r="C97" s="12">
        <v>0</v>
      </c>
      <c r="D97" s="38" t="str">
        <f t="shared" si="71"/>
        <v/>
      </c>
      <c r="E97" s="39" t="str">
        <f t="shared" si="72"/>
        <v/>
      </c>
      <c r="F97" s="40" t="str">
        <f t="shared" si="73"/>
        <v/>
      </c>
      <c r="G97" s="41" t="str">
        <f t="shared" si="74"/>
        <v/>
      </c>
      <c r="H97" s="59" t="str">
        <f t="shared" si="75"/>
        <v>Cancelled</v>
      </c>
      <c r="I97" s="30" t="str">
        <f t="shared" ref="I97:X97" si="106">IF(COUNTIF($B97,"*"&amp;I$1&amp;"*")&gt;0,I$1,"")</f>
        <v/>
      </c>
      <c r="J97" s="30" t="str">
        <f t="shared" si="106"/>
        <v/>
      </c>
      <c r="K97" s="30" t="str">
        <f t="shared" si="106"/>
        <v/>
      </c>
      <c r="L97" s="30" t="str">
        <f t="shared" si="106"/>
        <v/>
      </c>
      <c r="M97" s="30" t="str">
        <f t="shared" si="106"/>
        <v/>
      </c>
      <c r="N97" s="30" t="str">
        <f t="shared" si="106"/>
        <v/>
      </c>
      <c r="O97" s="30" t="str">
        <f t="shared" si="106"/>
        <v/>
      </c>
      <c r="P97" s="30" t="str">
        <f t="shared" si="106"/>
        <v/>
      </c>
      <c r="Q97" s="30" t="str">
        <f t="shared" si="106"/>
        <v/>
      </c>
      <c r="R97" s="30" t="str">
        <f t="shared" si="106"/>
        <v/>
      </c>
      <c r="S97" s="30" t="str">
        <f t="shared" si="106"/>
        <v/>
      </c>
      <c r="T97" s="30" t="str">
        <f t="shared" si="106"/>
        <v/>
      </c>
      <c r="U97" s="30" t="str">
        <f t="shared" si="106"/>
        <v/>
      </c>
      <c r="V97" s="30" t="str">
        <f t="shared" si="106"/>
        <v/>
      </c>
      <c r="W97" s="30" t="str">
        <f t="shared" si="106"/>
        <v/>
      </c>
      <c r="X97" s="30" t="str">
        <f t="shared" si="106"/>
        <v>Cancelled</v>
      </c>
    </row>
    <row r="98" spans="1:24" ht="19.5" customHeight="1">
      <c r="A98" s="45" t="s">
        <v>185</v>
      </c>
      <c r="B98" s="5" t="s">
        <v>283</v>
      </c>
      <c r="C98" s="12">
        <v>-120</v>
      </c>
      <c r="D98" s="38" t="str">
        <f t="shared" si="71"/>
        <v/>
      </c>
      <c r="E98" s="39" t="str">
        <f t="shared" si="72"/>
        <v/>
      </c>
      <c r="F98" s="40" t="str">
        <f t="shared" si="73"/>
        <v/>
      </c>
      <c r="G98" s="41" t="str">
        <f t="shared" si="74"/>
        <v/>
      </c>
      <c r="H98" s="59" t="str">
        <f t="shared" si="75"/>
        <v>Cancelled</v>
      </c>
      <c r="I98" s="30" t="str">
        <f t="shared" ref="I98:X98" si="107">IF(COUNTIF($B98,"*"&amp;I$1&amp;"*")&gt;0,I$1,"")</f>
        <v/>
      </c>
      <c r="J98" s="30" t="str">
        <f t="shared" si="107"/>
        <v/>
      </c>
      <c r="K98" s="30" t="str">
        <f t="shared" si="107"/>
        <v/>
      </c>
      <c r="L98" s="30" t="str">
        <f t="shared" si="107"/>
        <v/>
      </c>
      <c r="M98" s="30" t="str">
        <f t="shared" si="107"/>
        <v/>
      </c>
      <c r="N98" s="30" t="str">
        <f t="shared" si="107"/>
        <v/>
      </c>
      <c r="O98" s="30" t="str">
        <f t="shared" si="107"/>
        <v/>
      </c>
      <c r="P98" s="30" t="str">
        <f t="shared" si="107"/>
        <v/>
      </c>
      <c r="Q98" s="30" t="str">
        <f t="shared" si="107"/>
        <v/>
      </c>
      <c r="R98" s="30" t="str">
        <f t="shared" si="107"/>
        <v/>
      </c>
      <c r="S98" s="30" t="str">
        <f t="shared" si="107"/>
        <v/>
      </c>
      <c r="T98" s="30" t="str">
        <f t="shared" si="107"/>
        <v/>
      </c>
      <c r="U98" s="30" t="str">
        <f t="shared" si="107"/>
        <v/>
      </c>
      <c r="V98" s="30" t="str">
        <f t="shared" si="107"/>
        <v/>
      </c>
      <c r="W98" s="30" t="str">
        <f t="shared" si="107"/>
        <v/>
      </c>
      <c r="X98" s="30" t="str">
        <f t="shared" si="107"/>
        <v>Cancelled</v>
      </c>
    </row>
    <row r="99" spans="1:24" ht="19.5" customHeight="1">
      <c r="A99" s="46" t="s">
        <v>196</v>
      </c>
      <c r="B99" s="5" t="s">
        <v>284</v>
      </c>
      <c r="C99" s="12">
        <v>2475</v>
      </c>
      <c r="D99" s="38" t="str">
        <f t="shared" si="71"/>
        <v>ECC</v>
      </c>
      <c r="E99" s="39" t="str">
        <f t="shared" si="72"/>
        <v>Week 1</v>
      </c>
      <c r="F99" s="40" t="str">
        <f t="shared" si="73"/>
        <v>A.M.</v>
      </c>
      <c r="G99" s="41" t="str">
        <f t="shared" si="74"/>
        <v/>
      </c>
      <c r="H99" s="59" t="str">
        <f t="shared" si="75"/>
        <v/>
      </c>
      <c r="I99" s="30" t="str">
        <f t="shared" ref="I99:X99" si="108">IF(COUNTIF($B99,"*"&amp;I$1&amp;"*")&gt;0,I$1,"")</f>
        <v/>
      </c>
      <c r="J99" s="30" t="str">
        <f t="shared" si="108"/>
        <v>ECC</v>
      </c>
      <c r="K99" s="30" t="str">
        <f t="shared" si="108"/>
        <v/>
      </c>
      <c r="L99" s="30" t="str">
        <f t="shared" si="108"/>
        <v>Week 1</v>
      </c>
      <c r="M99" s="30" t="str">
        <f t="shared" si="108"/>
        <v/>
      </c>
      <c r="N99" s="30" t="str">
        <f t="shared" si="108"/>
        <v/>
      </c>
      <c r="O99" s="30" t="str">
        <f t="shared" si="108"/>
        <v/>
      </c>
      <c r="P99" s="30" t="str">
        <f t="shared" si="108"/>
        <v/>
      </c>
      <c r="Q99" s="30" t="str">
        <f t="shared" si="108"/>
        <v/>
      </c>
      <c r="R99" s="30" t="str">
        <f t="shared" si="108"/>
        <v/>
      </c>
      <c r="S99" s="30" t="str">
        <f t="shared" si="108"/>
        <v>A.M.</v>
      </c>
      <c r="T99" s="30" t="str">
        <f t="shared" si="108"/>
        <v/>
      </c>
      <c r="U99" s="30" t="str">
        <f t="shared" si="108"/>
        <v/>
      </c>
      <c r="V99" s="30" t="str">
        <f t="shared" si="108"/>
        <v/>
      </c>
      <c r="W99" s="30" t="str">
        <f t="shared" si="108"/>
        <v/>
      </c>
      <c r="X99" s="30" t="str">
        <f t="shared" si="108"/>
        <v/>
      </c>
    </row>
    <row r="100" spans="1:24" ht="19.5" customHeight="1">
      <c r="A100" s="46" t="s">
        <v>196</v>
      </c>
      <c r="B100" s="5" t="s">
        <v>232</v>
      </c>
      <c r="C100" s="12">
        <v>2970</v>
      </c>
      <c r="D100" s="38" t="str">
        <f t="shared" si="71"/>
        <v>Bearss</v>
      </c>
      <c r="E100" s="39" t="str">
        <f t="shared" si="72"/>
        <v>Week 1</v>
      </c>
      <c r="F100" s="40" t="str">
        <f t="shared" si="73"/>
        <v>Full Day</v>
      </c>
      <c r="G100" s="41" t="str">
        <f t="shared" si="74"/>
        <v/>
      </c>
      <c r="H100" s="59" t="str">
        <f t="shared" si="75"/>
        <v/>
      </c>
      <c r="I100" s="30" t="str">
        <f t="shared" ref="I100:X100" si="109">IF(COUNTIF($B100,"*"&amp;I$1&amp;"*")&gt;0,I$1,"")</f>
        <v>Bearss</v>
      </c>
      <c r="J100" s="30" t="str">
        <f t="shared" si="109"/>
        <v/>
      </c>
      <c r="K100" s="30" t="str">
        <f t="shared" si="109"/>
        <v/>
      </c>
      <c r="L100" s="30" t="str">
        <f t="shared" si="109"/>
        <v>Week 1</v>
      </c>
      <c r="M100" s="30" t="str">
        <f t="shared" si="109"/>
        <v/>
      </c>
      <c r="N100" s="30" t="str">
        <f t="shared" si="109"/>
        <v/>
      </c>
      <c r="O100" s="30" t="str">
        <f t="shared" si="109"/>
        <v/>
      </c>
      <c r="P100" s="30" t="str">
        <f t="shared" si="109"/>
        <v/>
      </c>
      <c r="Q100" s="30" t="str">
        <f t="shared" si="109"/>
        <v/>
      </c>
      <c r="R100" s="30" t="str">
        <f t="shared" si="109"/>
        <v/>
      </c>
      <c r="S100" s="30" t="str">
        <f t="shared" si="109"/>
        <v/>
      </c>
      <c r="T100" s="30" t="str">
        <f t="shared" si="109"/>
        <v>Full Day</v>
      </c>
      <c r="U100" s="30" t="str">
        <f t="shared" si="109"/>
        <v/>
      </c>
      <c r="V100" s="30" t="str">
        <f t="shared" si="109"/>
        <v/>
      </c>
      <c r="W100" s="30" t="str">
        <f t="shared" si="109"/>
        <v/>
      </c>
      <c r="X100" s="30" t="str">
        <f t="shared" si="109"/>
        <v/>
      </c>
    </row>
    <row r="101" spans="1:24" ht="19.5" customHeight="1">
      <c r="A101" s="46" t="s">
        <v>196</v>
      </c>
      <c r="B101" s="5" t="s">
        <v>233</v>
      </c>
      <c r="C101" s="12">
        <v>6600</v>
      </c>
      <c r="D101" s="38" t="str">
        <f t="shared" si="71"/>
        <v>Bearss</v>
      </c>
      <c r="E101" s="39" t="str">
        <f t="shared" si="72"/>
        <v>Week 1</v>
      </c>
      <c r="F101" s="40" t="str">
        <f t="shared" si="73"/>
        <v>Full Day</v>
      </c>
      <c r="G101" s="41" t="str">
        <f t="shared" si="74"/>
        <v/>
      </c>
      <c r="H101" s="59" t="str">
        <f t="shared" si="75"/>
        <v/>
      </c>
      <c r="I101" s="30" t="str">
        <f t="shared" ref="I101:X101" si="110">IF(COUNTIF($B101,"*"&amp;I$1&amp;"*")&gt;0,I$1,"")</f>
        <v>Bearss</v>
      </c>
      <c r="J101" s="30" t="str">
        <f t="shared" si="110"/>
        <v/>
      </c>
      <c r="K101" s="30" t="str">
        <f t="shared" si="110"/>
        <v/>
      </c>
      <c r="L101" s="30" t="str">
        <f t="shared" si="110"/>
        <v>Week 1</v>
      </c>
      <c r="M101" s="30" t="str">
        <f t="shared" si="110"/>
        <v/>
      </c>
      <c r="N101" s="30" t="str">
        <f t="shared" si="110"/>
        <v/>
      </c>
      <c r="O101" s="30" t="str">
        <f t="shared" si="110"/>
        <v/>
      </c>
      <c r="P101" s="30" t="str">
        <f t="shared" si="110"/>
        <v/>
      </c>
      <c r="Q101" s="30" t="str">
        <f t="shared" si="110"/>
        <v/>
      </c>
      <c r="R101" s="30" t="str">
        <f t="shared" si="110"/>
        <v/>
      </c>
      <c r="S101" s="30" t="str">
        <f t="shared" si="110"/>
        <v/>
      </c>
      <c r="T101" s="30" t="str">
        <f t="shared" si="110"/>
        <v>Full Day</v>
      </c>
      <c r="U101" s="30" t="str">
        <f t="shared" si="110"/>
        <v/>
      </c>
      <c r="V101" s="30" t="str">
        <f t="shared" si="110"/>
        <v/>
      </c>
      <c r="W101" s="30" t="str">
        <f t="shared" si="110"/>
        <v/>
      </c>
      <c r="X101" s="30" t="str">
        <f t="shared" si="110"/>
        <v/>
      </c>
    </row>
    <row r="102" spans="1:24" ht="19.5" customHeight="1">
      <c r="A102" s="46" t="s">
        <v>196</v>
      </c>
      <c r="B102" s="5" t="s">
        <v>234</v>
      </c>
      <c r="C102" s="12">
        <v>1800</v>
      </c>
      <c r="D102" s="38" t="str">
        <f t="shared" si="71"/>
        <v>Bearss</v>
      </c>
      <c r="E102" s="39" t="str">
        <f t="shared" si="72"/>
        <v>Week 1</v>
      </c>
      <c r="F102" s="40" t="str">
        <f t="shared" si="73"/>
        <v>A.M.</v>
      </c>
      <c r="G102" s="41" t="str">
        <f t="shared" si="74"/>
        <v/>
      </c>
      <c r="H102" s="59" t="str">
        <f t="shared" si="75"/>
        <v/>
      </c>
      <c r="I102" s="30" t="str">
        <f t="shared" ref="I102:X102" si="111">IF(COUNTIF($B102,"*"&amp;I$1&amp;"*")&gt;0,I$1,"")</f>
        <v>Bearss</v>
      </c>
      <c r="J102" s="30" t="str">
        <f t="shared" si="111"/>
        <v/>
      </c>
      <c r="K102" s="30" t="str">
        <f t="shared" si="111"/>
        <v/>
      </c>
      <c r="L102" s="30" t="str">
        <f t="shared" si="111"/>
        <v>Week 1</v>
      </c>
      <c r="M102" s="30" t="str">
        <f t="shared" si="111"/>
        <v/>
      </c>
      <c r="N102" s="30" t="str">
        <f t="shared" si="111"/>
        <v/>
      </c>
      <c r="O102" s="30" t="str">
        <f t="shared" si="111"/>
        <v/>
      </c>
      <c r="P102" s="30" t="str">
        <f t="shared" si="111"/>
        <v/>
      </c>
      <c r="Q102" s="30" t="str">
        <f t="shared" si="111"/>
        <v/>
      </c>
      <c r="R102" s="30" t="str">
        <f t="shared" si="111"/>
        <v/>
      </c>
      <c r="S102" s="30" t="str">
        <f t="shared" si="111"/>
        <v>A.M.</v>
      </c>
      <c r="T102" s="30" t="str">
        <f t="shared" si="111"/>
        <v/>
      </c>
      <c r="U102" s="30" t="str">
        <f t="shared" si="111"/>
        <v/>
      </c>
      <c r="V102" s="30" t="str">
        <f t="shared" si="111"/>
        <v/>
      </c>
      <c r="W102" s="30" t="str">
        <f t="shared" si="111"/>
        <v/>
      </c>
      <c r="X102" s="30" t="str">
        <f t="shared" si="111"/>
        <v/>
      </c>
    </row>
    <row r="103" spans="1:24" ht="19.5" customHeight="1">
      <c r="A103" s="46" t="s">
        <v>196</v>
      </c>
      <c r="B103" s="5" t="s">
        <v>235</v>
      </c>
      <c r="C103" s="12">
        <v>7300</v>
      </c>
      <c r="D103" s="38" t="str">
        <f t="shared" si="71"/>
        <v>Bearss</v>
      </c>
      <c r="E103" s="39" t="str">
        <f t="shared" si="72"/>
        <v>Week 1</v>
      </c>
      <c r="F103" s="40" t="str">
        <f t="shared" si="73"/>
        <v>A.M.</v>
      </c>
      <c r="G103" s="41" t="str">
        <f t="shared" si="74"/>
        <v/>
      </c>
      <c r="H103" s="59" t="str">
        <f t="shared" si="75"/>
        <v/>
      </c>
      <c r="I103" s="30" t="str">
        <f t="shared" ref="I103:X103" si="112">IF(COUNTIF($B103,"*"&amp;I$1&amp;"*")&gt;0,I$1,"")</f>
        <v>Bearss</v>
      </c>
      <c r="J103" s="30" t="str">
        <f t="shared" si="112"/>
        <v/>
      </c>
      <c r="K103" s="30" t="str">
        <f t="shared" si="112"/>
        <v/>
      </c>
      <c r="L103" s="30" t="str">
        <f t="shared" si="112"/>
        <v>Week 1</v>
      </c>
      <c r="M103" s="30" t="str">
        <f t="shared" si="112"/>
        <v/>
      </c>
      <c r="N103" s="30" t="str">
        <f t="shared" si="112"/>
        <v/>
      </c>
      <c r="O103" s="30" t="str">
        <f t="shared" si="112"/>
        <v/>
      </c>
      <c r="P103" s="30" t="str">
        <f t="shared" si="112"/>
        <v/>
      </c>
      <c r="Q103" s="30" t="str">
        <f t="shared" si="112"/>
        <v/>
      </c>
      <c r="R103" s="30" t="str">
        <f t="shared" si="112"/>
        <v/>
      </c>
      <c r="S103" s="30" t="str">
        <f t="shared" si="112"/>
        <v>A.M.</v>
      </c>
      <c r="T103" s="30" t="str">
        <f t="shared" si="112"/>
        <v/>
      </c>
      <c r="U103" s="30" t="str">
        <f t="shared" si="112"/>
        <v/>
      </c>
      <c r="V103" s="30" t="str">
        <f t="shared" si="112"/>
        <v/>
      </c>
      <c r="W103" s="30" t="str">
        <f t="shared" si="112"/>
        <v/>
      </c>
      <c r="X103" s="30" t="str">
        <f t="shared" si="112"/>
        <v/>
      </c>
    </row>
    <row r="104" spans="1:24" ht="19.5" customHeight="1">
      <c r="A104" s="46" t="s">
        <v>196</v>
      </c>
      <c r="B104" s="5" t="s">
        <v>236</v>
      </c>
      <c r="C104" s="12">
        <v>7300</v>
      </c>
      <c r="D104" s="38" t="str">
        <f t="shared" si="71"/>
        <v>Bearss</v>
      </c>
      <c r="E104" s="39" t="str">
        <f t="shared" si="72"/>
        <v>Week 5</v>
      </c>
      <c r="F104" s="40" t="str">
        <f t="shared" si="73"/>
        <v>A.M.</v>
      </c>
      <c r="G104" s="41" t="str">
        <f t="shared" si="74"/>
        <v/>
      </c>
      <c r="H104" s="59" t="str">
        <f t="shared" si="75"/>
        <v/>
      </c>
      <c r="I104" s="30" t="str">
        <f t="shared" ref="I104:X104" si="113">IF(COUNTIF($B104,"*"&amp;I$1&amp;"*")&gt;0,I$1,"")</f>
        <v>Bearss</v>
      </c>
      <c r="J104" s="30" t="str">
        <f t="shared" si="113"/>
        <v/>
      </c>
      <c r="K104" s="30" t="str">
        <f t="shared" si="113"/>
        <v/>
      </c>
      <c r="L104" s="30" t="str">
        <f t="shared" si="113"/>
        <v/>
      </c>
      <c r="M104" s="30" t="str">
        <f t="shared" si="113"/>
        <v/>
      </c>
      <c r="N104" s="30" t="str">
        <f t="shared" si="113"/>
        <v/>
      </c>
      <c r="O104" s="30" t="str">
        <f t="shared" si="113"/>
        <v/>
      </c>
      <c r="P104" s="30" t="str">
        <f t="shared" si="113"/>
        <v>Week 5</v>
      </c>
      <c r="Q104" s="30" t="str">
        <f t="shared" si="113"/>
        <v/>
      </c>
      <c r="R104" s="30" t="str">
        <f t="shared" si="113"/>
        <v/>
      </c>
      <c r="S104" s="30" t="str">
        <f t="shared" si="113"/>
        <v>A.M.</v>
      </c>
      <c r="T104" s="30" t="str">
        <f t="shared" si="113"/>
        <v/>
      </c>
      <c r="U104" s="30" t="str">
        <f t="shared" si="113"/>
        <v/>
      </c>
      <c r="V104" s="30" t="str">
        <f t="shared" si="113"/>
        <v/>
      </c>
      <c r="W104" s="30" t="str">
        <f t="shared" si="113"/>
        <v/>
      </c>
      <c r="X104" s="30" t="str">
        <f t="shared" si="113"/>
        <v/>
      </c>
    </row>
    <row r="105" spans="1:24" ht="19.5" customHeight="1">
      <c r="A105" s="46" t="s">
        <v>196</v>
      </c>
      <c r="B105" s="5" t="s">
        <v>237</v>
      </c>
      <c r="C105" s="12">
        <v>3290</v>
      </c>
      <c r="D105" s="38" t="str">
        <f t="shared" si="71"/>
        <v>Bearss</v>
      </c>
      <c r="E105" s="39" t="str">
        <f t="shared" si="72"/>
        <v>Week 2</v>
      </c>
      <c r="F105" s="40" t="str">
        <f t="shared" si="73"/>
        <v>A.M.</v>
      </c>
      <c r="G105" s="41" t="str">
        <f t="shared" si="74"/>
        <v/>
      </c>
      <c r="H105" s="59" t="str">
        <f t="shared" si="75"/>
        <v/>
      </c>
      <c r="I105" s="30" t="str">
        <f t="shared" ref="I105:X105" si="114">IF(COUNTIF($B105,"*"&amp;I$1&amp;"*")&gt;0,I$1,"")</f>
        <v>Bearss</v>
      </c>
      <c r="J105" s="30" t="str">
        <f t="shared" si="114"/>
        <v/>
      </c>
      <c r="K105" s="30" t="str">
        <f t="shared" si="114"/>
        <v/>
      </c>
      <c r="L105" s="30" t="str">
        <f t="shared" si="114"/>
        <v/>
      </c>
      <c r="M105" s="30" t="str">
        <f t="shared" si="114"/>
        <v>Week 2</v>
      </c>
      <c r="N105" s="30" t="str">
        <f t="shared" si="114"/>
        <v/>
      </c>
      <c r="O105" s="30" t="str">
        <f t="shared" si="114"/>
        <v/>
      </c>
      <c r="P105" s="30" t="str">
        <f t="shared" si="114"/>
        <v/>
      </c>
      <c r="Q105" s="30" t="str">
        <f t="shared" si="114"/>
        <v/>
      </c>
      <c r="R105" s="30" t="str">
        <f t="shared" si="114"/>
        <v/>
      </c>
      <c r="S105" s="30" t="str">
        <f t="shared" si="114"/>
        <v>A.M.</v>
      </c>
      <c r="T105" s="30" t="str">
        <f t="shared" si="114"/>
        <v/>
      </c>
      <c r="U105" s="30" t="str">
        <f t="shared" si="114"/>
        <v/>
      </c>
      <c r="V105" s="30" t="str">
        <f t="shared" si="114"/>
        <v/>
      </c>
      <c r="W105" s="30" t="str">
        <f t="shared" si="114"/>
        <v/>
      </c>
      <c r="X105" s="30" t="str">
        <f t="shared" si="114"/>
        <v/>
      </c>
    </row>
    <row r="106" spans="1:24" ht="19.5" customHeight="1">
      <c r="A106" s="46" t="s">
        <v>196</v>
      </c>
      <c r="B106" s="5" t="s">
        <v>238</v>
      </c>
      <c r="C106" s="12">
        <v>2250</v>
      </c>
      <c r="D106" s="38" t="str">
        <f t="shared" si="71"/>
        <v>Bearss</v>
      </c>
      <c r="E106" s="39" t="str">
        <f t="shared" si="72"/>
        <v>Week 3</v>
      </c>
      <c r="F106" s="40" t="str">
        <f t="shared" si="73"/>
        <v>Full Day</v>
      </c>
      <c r="G106" s="41" t="str">
        <f t="shared" si="74"/>
        <v/>
      </c>
      <c r="H106" s="59" t="str">
        <f t="shared" si="75"/>
        <v/>
      </c>
      <c r="I106" s="30" t="str">
        <f t="shared" ref="I106:X106" si="115">IF(COUNTIF($B106,"*"&amp;I$1&amp;"*")&gt;0,I$1,"")</f>
        <v>Bearss</v>
      </c>
      <c r="J106" s="30" t="str">
        <f t="shared" si="115"/>
        <v/>
      </c>
      <c r="K106" s="30" t="str">
        <f t="shared" si="115"/>
        <v/>
      </c>
      <c r="L106" s="30" t="str">
        <f t="shared" si="115"/>
        <v/>
      </c>
      <c r="M106" s="30" t="str">
        <f t="shared" si="115"/>
        <v/>
      </c>
      <c r="N106" s="30" t="str">
        <f t="shared" si="115"/>
        <v>Week 3</v>
      </c>
      <c r="O106" s="30" t="str">
        <f t="shared" si="115"/>
        <v/>
      </c>
      <c r="P106" s="30" t="str">
        <f t="shared" si="115"/>
        <v/>
      </c>
      <c r="Q106" s="30" t="str">
        <f t="shared" si="115"/>
        <v/>
      </c>
      <c r="R106" s="30" t="str">
        <f t="shared" si="115"/>
        <v/>
      </c>
      <c r="S106" s="30" t="str">
        <f t="shared" si="115"/>
        <v/>
      </c>
      <c r="T106" s="30" t="str">
        <f t="shared" si="115"/>
        <v>Full Day</v>
      </c>
      <c r="U106" s="30" t="str">
        <f t="shared" si="115"/>
        <v/>
      </c>
      <c r="V106" s="30" t="str">
        <f t="shared" si="115"/>
        <v/>
      </c>
      <c r="W106" s="30" t="str">
        <f t="shared" si="115"/>
        <v/>
      </c>
      <c r="X106" s="30" t="str">
        <f t="shared" si="115"/>
        <v/>
      </c>
    </row>
    <row r="107" spans="1:24" ht="19.5" customHeight="1">
      <c r="A107" s="46" t="s">
        <v>196</v>
      </c>
      <c r="B107" s="5" t="s">
        <v>239</v>
      </c>
      <c r="C107" s="12">
        <v>975</v>
      </c>
      <c r="D107" s="38" t="str">
        <f t="shared" si="71"/>
        <v>Bearss</v>
      </c>
      <c r="E107" s="39" t="str">
        <f t="shared" si="72"/>
        <v>Week 3</v>
      </c>
      <c r="F107" s="40" t="str">
        <f t="shared" si="73"/>
        <v>P.M.</v>
      </c>
      <c r="G107" s="41" t="str">
        <f t="shared" si="74"/>
        <v/>
      </c>
      <c r="H107" s="59" t="str">
        <f t="shared" si="75"/>
        <v/>
      </c>
      <c r="I107" s="30" t="str">
        <f t="shared" ref="I107:X107" si="116">IF(COUNTIF($B107,"*"&amp;I$1&amp;"*")&gt;0,I$1,"")</f>
        <v>Bearss</v>
      </c>
      <c r="J107" s="30" t="str">
        <f t="shared" si="116"/>
        <v/>
      </c>
      <c r="K107" s="30" t="str">
        <f t="shared" si="116"/>
        <v/>
      </c>
      <c r="L107" s="30" t="str">
        <f t="shared" si="116"/>
        <v/>
      </c>
      <c r="M107" s="30" t="str">
        <f t="shared" si="116"/>
        <v/>
      </c>
      <c r="N107" s="30" t="str">
        <f t="shared" si="116"/>
        <v>Week 3</v>
      </c>
      <c r="O107" s="30" t="str">
        <f t="shared" si="116"/>
        <v/>
      </c>
      <c r="P107" s="30" t="str">
        <f t="shared" si="116"/>
        <v/>
      </c>
      <c r="Q107" s="30" t="str">
        <f t="shared" si="116"/>
        <v/>
      </c>
      <c r="R107" s="30" t="str">
        <f t="shared" si="116"/>
        <v/>
      </c>
      <c r="S107" s="30" t="str">
        <f t="shared" si="116"/>
        <v/>
      </c>
      <c r="T107" s="30" t="str">
        <f t="shared" si="116"/>
        <v/>
      </c>
      <c r="U107" s="30" t="str">
        <f t="shared" si="116"/>
        <v>P.M.</v>
      </c>
      <c r="V107" s="30" t="str">
        <f t="shared" si="116"/>
        <v/>
      </c>
      <c r="W107" s="30" t="str">
        <f t="shared" si="116"/>
        <v/>
      </c>
      <c r="X107" s="30" t="str">
        <f t="shared" si="116"/>
        <v/>
      </c>
    </row>
    <row r="108" spans="1:24" ht="19.5" customHeight="1">
      <c r="A108" s="46" t="s">
        <v>196</v>
      </c>
      <c r="B108" s="5" t="s">
        <v>240</v>
      </c>
      <c r="C108" s="12">
        <v>4800</v>
      </c>
      <c r="D108" s="38" t="str">
        <f t="shared" si="71"/>
        <v>Bearss</v>
      </c>
      <c r="E108" s="39" t="str">
        <f t="shared" si="72"/>
        <v>Week 3</v>
      </c>
      <c r="F108" s="40" t="str">
        <f t="shared" si="73"/>
        <v>A.M.,P.M.</v>
      </c>
      <c r="G108" s="41" t="str">
        <f t="shared" si="74"/>
        <v/>
      </c>
      <c r="H108" s="59" t="str">
        <f t="shared" si="75"/>
        <v/>
      </c>
      <c r="I108" s="30" t="str">
        <f t="shared" ref="I108:X108" si="117">IF(COUNTIF($B108,"*"&amp;I$1&amp;"*")&gt;0,I$1,"")</f>
        <v>Bearss</v>
      </c>
      <c r="J108" s="30" t="str">
        <f t="shared" si="117"/>
        <v/>
      </c>
      <c r="K108" s="30" t="str">
        <f t="shared" si="117"/>
        <v/>
      </c>
      <c r="L108" s="30" t="str">
        <f t="shared" si="117"/>
        <v/>
      </c>
      <c r="M108" s="30" t="str">
        <f t="shared" si="117"/>
        <v/>
      </c>
      <c r="N108" s="30" t="str">
        <f t="shared" si="117"/>
        <v>Week 3</v>
      </c>
      <c r="O108" s="30" t="str">
        <f t="shared" si="117"/>
        <v/>
      </c>
      <c r="P108" s="30" t="str">
        <f t="shared" si="117"/>
        <v/>
      </c>
      <c r="Q108" s="30" t="str">
        <f t="shared" si="117"/>
        <v/>
      </c>
      <c r="R108" s="30" t="str">
        <f t="shared" si="117"/>
        <v/>
      </c>
      <c r="S108" s="30" t="str">
        <f t="shared" si="117"/>
        <v>A.M.</v>
      </c>
      <c r="T108" s="30" t="str">
        <f t="shared" si="117"/>
        <v/>
      </c>
      <c r="U108" s="30" t="str">
        <f t="shared" si="117"/>
        <v>P.M.</v>
      </c>
      <c r="V108" s="30" t="str">
        <f t="shared" si="117"/>
        <v/>
      </c>
      <c r="W108" s="30" t="str">
        <f t="shared" si="117"/>
        <v/>
      </c>
      <c r="X108" s="30" t="str">
        <f t="shared" si="117"/>
        <v/>
      </c>
    </row>
    <row r="109" spans="1:24" ht="19.5" customHeight="1">
      <c r="A109" s="46" t="s">
        <v>196</v>
      </c>
      <c r="B109" s="5" t="s">
        <v>241</v>
      </c>
      <c r="C109" s="12">
        <v>3600</v>
      </c>
      <c r="D109" s="38" t="str">
        <f t="shared" si="71"/>
        <v>Bearss</v>
      </c>
      <c r="E109" s="39" t="str">
        <f t="shared" si="72"/>
        <v>Week 3</v>
      </c>
      <c r="F109" s="40" t="str">
        <f t="shared" si="73"/>
        <v>P.M.</v>
      </c>
      <c r="G109" s="41" t="str">
        <f t="shared" si="74"/>
        <v/>
      </c>
      <c r="H109" s="59" t="str">
        <f t="shared" si="75"/>
        <v/>
      </c>
      <c r="I109" s="30" t="str">
        <f t="shared" ref="I109:X109" si="118">IF(COUNTIF($B109,"*"&amp;I$1&amp;"*")&gt;0,I$1,"")</f>
        <v>Bearss</v>
      </c>
      <c r="J109" s="30" t="str">
        <f t="shared" si="118"/>
        <v/>
      </c>
      <c r="K109" s="30" t="str">
        <f t="shared" si="118"/>
        <v/>
      </c>
      <c r="L109" s="30" t="str">
        <f t="shared" si="118"/>
        <v/>
      </c>
      <c r="M109" s="30" t="str">
        <f t="shared" si="118"/>
        <v/>
      </c>
      <c r="N109" s="30" t="str">
        <f t="shared" si="118"/>
        <v>Week 3</v>
      </c>
      <c r="O109" s="30" t="str">
        <f t="shared" si="118"/>
        <v/>
      </c>
      <c r="P109" s="30" t="str">
        <f t="shared" si="118"/>
        <v/>
      </c>
      <c r="Q109" s="30" t="str">
        <f t="shared" si="118"/>
        <v/>
      </c>
      <c r="R109" s="30" t="str">
        <f t="shared" si="118"/>
        <v/>
      </c>
      <c r="S109" s="30" t="str">
        <f t="shared" si="118"/>
        <v/>
      </c>
      <c r="T109" s="30" t="str">
        <f t="shared" si="118"/>
        <v/>
      </c>
      <c r="U109" s="30" t="str">
        <f t="shared" si="118"/>
        <v>P.M.</v>
      </c>
      <c r="V109" s="30" t="str">
        <f t="shared" si="118"/>
        <v/>
      </c>
      <c r="W109" s="30" t="str">
        <f t="shared" si="118"/>
        <v/>
      </c>
      <c r="X109" s="30" t="str">
        <f t="shared" si="118"/>
        <v/>
      </c>
    </row>
    <row r="110" spans="1:24" ht="19.5" customHeight="1">
      <c r="A110" s="46" t="s">
        <v>196</v>
      </c>
      <c r="B110" s="5" t="s">
        <v>242</v>
      </c>
      <c r="C110" s="12">
        <v>1350</v>
      </c>
      <c r="D110" s="38" t="str">
        <f t="shared" si="71"/>
        <v>Bearss</v>
      </c>
      <c r="E110" s="39" t="str">
        <f t="shared" si="72"/>
        <v>Week 4</v>
      </c>
      <c r="F110" s="40" t="str">
        <f t="shared" si="73"/>
        <v>A.M.</v>
      </c>
      <c r="G110" s="41" t="str">
        <f t="shared" si="74"/>
        <v/>
      </c>
      <c r="H110" s="59" t="str">
        <f t="shared" si="75"/>
        <v/>
      </c>
      <c r="I110" s="30" t="str">
        <f t="shared" ref="I110:X110" si="119">IF(COUNTIF($B110,"*"&amp;I$1&amp;"*")&gt;0,I$1,"")</f>
        <v>Bearss</v>
      </c>
      <c r="J110" s="30" t="str">
        <f t="shared" si="119"/>
        <v/>
      </c>
      <c r="K110" s="30" t="str">
        <f t="shared" si="119"/>
        <v/>
      </c>
      <c r="L110" s="30" t="str">
        <f t="shared" si="119"/>
        <v/>
      </c>
      <c r="M110" s="30" t="str">
        <f t="shared" si="119"/>
        <v/>
      </c>
      <c r="N110" s="30" t="str">
        <f t="shared" si="119"/>
        <v/>
      </c>
      <c r="O110" s="30" t="str">
        <f t="shared" si="119"/>
        <v>Week 4</v>
      </c>
      <c r="P110" s="30" t="str">
        <f t="shared" si="119"/>
        <v/>
      </c>
      <c r="Q110" s="30" t="str">
        <f t="shared" si="119"/>
        <v/>
      </c>
      <c r="R110" s="30" t="str">
        <f t="shared" si="119"/>
        <v/>
      </c>
      <c r="S110" s="30" t="str">
        <f t="shared" si="119"/>
        <v>A.M.</v>
      </c>
      <c r="T110" s="30" t="str">
        <f t="shared" si="119"/>
        <v/>
      </c>
      <c r="U110" s="30" t="str">
        <f t="shared" si="119"/>
        <v/>
      </c>
      <c r="V110" s="30" t="str">
        <f t="shared" si="119"/>
        <v/>
      </c>
      <c r="W110" s="30" t="str">
        <f t="shared" si="119"/>
        <v/>
      </c>
      <c r="X110" s="30" t="str">
        <f t="shared" si="119"/>
        <v/>
      </c>
    </row>
    <row r="111" spans="1:24" ht="19.5" customHeight="1">
      <c r="A111" s="46" t="s">
        <v>196</v>
      </c>
      <c r="B111" s="5" t="s">
        <v>243</v>
      </c>
      <c r="C111" s="12">
        <v>2475</v>
      </c>
      <c r="D111" s="38" t="str">
        <f t="shared" si="71"/>
        <v>Bearss</v>
      </c>
      <c r="E111" s="39" t="str">
        <f t="shared" si="72"/>
        <v>Week 4</v>
      </c>
      <c r="F111" s="40" t="str">
        <f t="shared" si="73"/>
        <v>P.M.</v>
      </c>
      <c r="G111" s="41" t="str">
        <f t="shared" si="74"/>
        <v/>
      </c>
      <c r="H111" s="59" t="str">
        <f t="shared" si="75"/>
        <v/>
      </c>
      <c r="I111" s="30" t="str">
        <f t="shared" ref="I111:X111" si="120">IF(COUNTIF($B111,"*"&amp;I$1&amp;"*")&gt;0,I$1,"")</f>
        <v>Bearss</v>
      </c>
      <c r="J111" s="30" t="str">
        <f t="shared" si="120"/>
        <v/>
      </c>
      <c r="K111" s="30" t="str">
        <f t="shared" si="120"/>
        <v/>
      </c>
      <c r="L111" s="30" t="str">
        <f t="shared" si="120"/>
        <v/>
      </c>
      <c r="M111" s="30" t="str">
        <f t="shared" si="120"/>
        <v/>
      </c>
      <c r="N111" s="30" t="str">
        <f t="shared" si="120"/>
        <v/>
      </c>
      <c r="O111" s="30" t="str">
        <f t="shared" si="120"/>
        <v>Week 4</v>
      </c>
      <c r="P111" s="30" t="str">
        <f t="shared" si="120"/>
        <v/>
      </c>
      <c r="Q111" s="30" t="str">
        <f t="shared" si="120"/>
        <v/>
      </c>
      <c r="R111" s="30" t="str">
        <f t="shared" si="120"/>
        <v/>
      </c>
      <c r="S111" s="30" t="str">
        <f t="shared" si="120"/>
        <v/>
      </c>
      <c r="T111" s="30" t="str">
        <f t="shared" si="120"/>
        <v/>
      </c>
      <c r="U111" s="30" t="str">
        <f t="shared" si="120"/>
        <v>P.M.</v>
      </c>
      <c r="V111" s="30" t="str">
        <f t="shared" si="120"/>
        <v/>
      </c>
      <c r="W111" s="30" t="str">
        <f t="shared" si="120"/>
        <v/>
      </c>
      <c r="X111" s="30" t="str">
        <f t="shared" si="120"/>
        <v/>
      </c>
    </row>
    <row r="112" spans="1:24" ht="19.5" customHeight="1">
      <c r="A112" s="46" t="s">
        <v>196</v>
      </c>
      <c r="B112" s="5" t="s">
        <v>244</v>
      </c>
      <c r="C112" s="12">
        <v>2970</v>
      </c>
      <c r="D112" s="38" t="str">
        <f t="shared" si="71"/>
        <v>ECC</v>
      </c>
      <c r="E112" s="39" t="str">
        <f t="shared" si="72"/>
        <v>Week 5</v>
      </c>
      <c r="F112" s="40" t="str">
        <f t="shared" si="73"/>
        <v>P.M.</v>
      </c>
      <c r="G112" s="41" t="str">
        <f t="shared" si="74"/>
        <v/>
      </c>
      <c r="H112" s="59" t="str">
        <f t="shared" si="75"/>
        <v/>
      </c>
      <c r="I112" s="30" t="str">
        <f t="shared" ref="I112:X112" si="121">IF(COUNTIF($B112,"*"&amp;I$1&amp;"*")&gt;0,I$1,"")</f>
        <v/>
      </c>
      <c r="J112" s="30" t="str">
        <f t="shared" si="121"/>
        <v>ECC</v>
      </c>
      <c r="K112" s="30" t="str">
        <f t="shared" si="121"/>
        <v/>
      </c>
      <c r="L112" s="30" t="str">
        <f t="shared" si="121"/>
        <v/>
      </c>
      <c r="M112" s="30" t="str">
        <f t="shared" si="121"/>
        <v/>
      </c>
      <c r="N112" s="30" t="str">
        <f t="shared" si="121"/>
        <v/>
      </c>
      <c r="O112" s="30" t="str">
        <f t="shared" si="121"/>
        <v/>
      </c>
      <c r="P112" s="30" t="str">
        <f t="shared" si="121"/>
        <v>Week 5</v>
      </c>
      <c r="Q112" s="30" t="str">
        <f t="shared" si="121"/>
        <v/>
      </c>
      <c r="R112" s="30" t="str">
        <f t="shared" si="121"/>
        <v/>
      </c>
      <c r="S112" s="30" t="str">
        <f t="shared" si="121"/>
        <v/>
      </c>
      <c r="T112" s="30" t="str">
        <f t="shared" si="121"/>
        <v/>
      </c>
      <c r="U112" s="30" t="str">
        <f t="shared" si="121"/>
        <v>P.M.</v>
      </c>
      <c r="V112" s="30" t="str">
        <f t="shared" si="121"/>
        <v/>
      </c>
      <c r="W112" s="30" t="str">
        <f t="shared" si="121"/>
        <v/>
      </c>
      <c r="X112" s="30" t="str">
        <f t="shared" si="121"/>
        <v/>
      </c>
    </row>
    <row r="113" spans="1:24" ht="19.5" customHeight="1">
      <c r="A113" s="46" t="s">
        <v>196</v>
      </c>
      <c r="B113" s="5" t="s">
        <v>245</v>
      </c>
      <c r="C113" s="12">
        <v>0</v>
      </c>
      <c r="D113" s="38" t="str">
        <f t="shared" si="71"/>
        <v>Bearss</v>
      </c>
      <c r="E113" s="39" t="str">
        <f t="shared" si="72"/>
        <v/>
      </c>
      <c r="F113" s="40" t="str">
        <f t="shared" si="73"/>
        <v>A.M.</v>
      </c>
      <c r="G113" s="41" t="str">
        <f t="shared" si="74"/>
        <v/>
      </c>
      <c r="H113" s="59" t="str">
        <f t="shared" si="75"/>
        <v/>
      </c>
      <c r="I113" s="30" t="str">
        <f t="shared" ref="I113:X113" si="122">IF(COUNTIF($B113,"*"&amp;I$1&amp;"*")&gt;0,I$1,"")</f>
        <v>Bearss</v>
      </c>
      <c r="J113" s="30" t="str">
        <f t="shared" si="122"/>
        <v/>
      </c>
      <c r="K113" s="30" t="str">
        <f t="shared" si="122"/>
        <v/>
      </c>
      <c r="L113" s="30" t="str">
        <f t="shared" si="122"/>
        <v/>
      </c>
      <c r="M113" s="30" t="str">
        <f t="shared" si="122"/>
        <v/>
      </c>
      <c r="N113" s="30" t="str">
        <f t="shared" si="122"/>
        <v/>
      </c>
      <c r="O113" s="30" t="str">
        <f t="shared" si="122"/>
        <v/>
      </c>
      <c r="P113" s="30" t="str">
        <f t="shared" si="122"/>
        <v/>
      </c>
      <c r="Q113" s="30" t="str">
        <f t="shared" si="122"/>
        <v/>
      </c>
      <c r="R113" s="30" t="str">
        <f t="shared" si="122"/>
        <v/>
      </c>
      <c r="S113" s="30" t="str">
        <f t="shared" si="122"/>
        <v>A.M.</v>
      </c>
      <c r="T113" s="30" t="str">
        <f t="shared" si="122"/>
        <v/>
      </c>
      <c r="U113" s="30" t="str">
        <f t="shared" si="122"/>
        <v/>
      </c>
      <c r="V113" s="30" t="str">
        <f t="shared" si="122"/>
        <v/>
      </c>
      <c r="W113" s="30" t="str">
        <f t="shared" si="122"/>
        <v/>
      </c>
      <c r="X113" s="30" t="str">
        <f t="shared" si="122"/>
        <v/>
      </c>
    </row>
    <row r="114" spans="1:24" ht="19.5" customHeight="1">
      <c r="A114" s="46" t="s">
        <v>196</v>
      </c>
      <c r="B114" s="5" t="s">
        <v>246</v>
      </c>
      <c r="C114" s="12">
        <v>2970</v>
      </c>
      <c r="D114" s="38" t="str">
        <f t="shared" si="71"/>
        <v>Bearss</v>
      </c>
      <c r="E114" s="39" t="str">
        <f t="shared" si="72"/>
        <v>Week 5</v>
      </c>
      <c r="F114" s="40" t="str">
        <f t="shared" si="73"/>
        <v>Full Day</v>
      </c>
      <c r="G114" s="41" t="str">
        <f t="shared" si="74"/>
        <v/>
      </c>
      <c r="H114" s="59" t="str">
        <f t="shared" si="75"/>
        <v/>
      </c>
      <c r="I114" s="30" t="str">
        <f t="shared" ref="I114:X114" si="123">IF(COUNTIF($B114,"*"&amp;I$1&amp;"*")&gt;0,I$1,"")</f>
        <v>Bearss</v>
      </c>
      <c r="J114" s="30" t="str">
        <f t="shared" si="123"/>
        <v/>
      </c>
      <c r="K114" s="30" t="str">
        <f t="shared" si="123"/>
        <v/>
      </c>
      <c r="L114" s="30" t="str">
        <f t="shared" si="123"/>
        <v/>
      </c>
      <c r="M114" s="30" t="str">
        <f t="shared" si="123"/>
        <v/>
      </c>
      <c r="N114" s="30" t="str">
        <f t="shared" si="123"/>
        <v/>
      </c>
      <c r="O114" s="30" t="str">
        <f t="shared" si="123"/>
        <v/>
      </c>
      <c r="P114" s="30" t="str">
        <f t="shared" si="123"/>
        <v>Week 5</v>
      </c>
      <c r="Q114" s="30" t="str">
        <f t="shared" si="123"/>
        <v/>
      </c>
      <c r="R114" s="30" t="str">
        <f t="shared" si="123"/>
        <v/>
      </c>
      <c r="S114" s="30" t="str">
        <f t="shared" si="123"/>
        <v/>
      </c>
      <c r="T114" s="30" t="str">
        <f t="shared" si="123"/>
        <v>Full Day</v>
      </c>
      <c r="U114" s="30" t="str">
        <f t="shared" si="123"/>
        <v/>
      </c>
      <c r="V114" s="30" t="str">
        <f t="shared" si="123"/>
        <v/>
      </c>
      <c r="W114" s="30" t="str">
        <f t="shared" si="123"/>
        <v/>
      </c>
      <c r="X114" s="30" t="str">
        <f t="shared" si="123"/>
        <v/>
      </c>
    </row>
    <row r="115" spans="1:24" ht="19.5" customHeight="1">
      <c r="A115" s="46" t="s">
        <v>196</v>
      </c>
      <c r="B115" s="5" t="s">
        <v>247</v>
      </c>
      <c r="C115" s="12">
        <v>1800</v>
      </c>
      <c r="D115" s="38" t="str">
        <f t="shared" si="71"/>
        <v>Bearss</v>
      </c>
      <c r="E115" s="39" t="str">
        <f t="shared" si="72"/>
        <v>Week 5</v>
      </c>
      <c r="F115" s="40" t="str">
        <f t="shared" si="73"/>
        <v>A.M.</v>
      </c>
      <c r="G115" s="41" t="str">
        <f t="shared" si="74"/>
        <v/>
      </c>
      <c r="H115" s="59" t="str">
        <f t="shared" si="75"/>
        <v/>
      </c>
      <c r="I115" s="30" t="str">
        <f t="shared" ref="I115:X115" si="124">IF(COUNTIF($B115,"*"&amp;I$1&amp;"*")&gt;0,I$1,"")</f>
        <v>Bearss</v>
      </c>
      <c r="J115" s="30" t="str">
        <f t="shared" si="124"/>
        <v/>
      </c>
      <c r="K115" s="30" t="str">
        <f t="shared" si="124"/>
        <v/>
      </c>
      <c r="L115" s="30" t="str">
        <f t="shared" si="124"/>
        <v/>
      </c>
      <c r="M115" s="30" t="str">
        <f t="shared" si="124"/>
        <v/>
      </c>
      <c r="N115" s="30" t="str">
        <f t="shared" si="124"/>
        <v/>
      </c>
      <c r="O115" s="30" t="str">
        <f t="shared" si="124"/>
        <v/>
      </c>
      <c r="P115" s="30" t="str">
        <f t="shared" si="124"/>
        <v>Week 5</v>
      </c>
      <c r="Q115" s="30" t="str">
        <f t="shared" si="124"/>
        <v/>
      </c>
      <c r="R115" s="30" t="str">
        <f t="shared" si="124"/>
        <v/>
      </c>
      <c r="S115" s="30" t="str">
        <f t="shared" si="124"/>
        <v>A.M.</v>
      </c>
      <c r="T115" s="30" t="str">
        <f t="shared" si="124"/>
        <v/>
      </c>
      <c r="U115" s="30" t="str">
        <f t="shared" si="124"/>
        <v/>
      </c>
      <c r="V115" s="30" t="str">
        <f t="shared" si="124"/>
        <v/>
      </c>
      <c r="W115" s="30" t="str">
        <f t="shared" si="124"/>
        <v/>
      </c>
      <c r="X115" s="30" t="str">
        <f t="shared" si="124"/>
        <v/>
      </c>
    </row>
    <row r="116" spans="1:24" ht="19.5" customHeight="1">
      <c r="A116" s="46" t="s">
        <v>196</v>
      </c>
      <c r="B116" s="5" t="s">
        <v>248</v>
      </c>
      <c r="C116" s="12">
        <v>5625</v>
      </c>
      <c r="D116" s="38" t="str">
        <f t="shared" si="71"/>
        <v>Bearss</v>
      </c>
      <c r="E116" s="39" t="str">
        <f t="shared" si="72"/>
        <v>Week 5</v>
      </c>
      <c r="F116" s="40" t="str">
        <f t="shared" si="73"/>
        <v>A.M.</v>
      </c>
      <c r="G116" s="41" t="str">
        <f t="shared" si="74"/>
        <v/>
      </c>
      <c r="H116" s="59" t="str">
        <f t="shared" si="75"/>
        <v/>
      </c>
      <c r="I116" s="30" t="str">
        <f t="shared" ref="I116:X116" si="125">IF(COUNTIF($B116,"*"&amp;I$1&amp;"*")&gt;0,I$1,"")</f>
        <v>Bearss</v>
      </c>
      <c r="J116" s="30" t="str">
        <f t="shared" si="125"/>
        <v/>
      </c>
      <c r="K116" s="30" t="str">
        <f t="shared" si="125"/>
        <v/>
      </c>
      <c r="L116" s="30" t="str">
        <f t="shared" si="125"/>
        <v/>
      </c>
      <c r="M116" s="30" t="str">
        <f t="shared" si="125"/>
        <v/>
      </c>
      <c r="N116" s="30" t="str">
        <f t="shared" si="125"/>
        <v/>
      </c>
      <c r="O116" s="30" t="str">
        <f t="shared" si="125"/>
        <v/>
      </c>
      <c r="P116" s="30" t="str">
        <f t="shared" si="125"/>
        <v>Week 5</v>
      </c>
      <c r="Q116" s="30" t="str">
        <f t="shared" si="125"/>
        <v/>
      </c>
      <c r="R116" s="30" t="str">
        <f t="shared" si="125"/>
        <v/>
      </c>
      <c r="S116" s="30" t="str">
        <f t="shared" si="125"/>
        <v>A.M.</v>
      </c>
      <c r="T116" s="30" t="str">
        <f t="shared" si="125"/>
        <v/>
      </c>
      <c r="U116" s="30" t="str">
        <f t="shared" si="125"/>
        <v/>
      </c>
      <c r="V116" s="30" t="str">
        <f t="shared" si="125"/>
        <v/>
      </c>
      <c r="W116" s="30" t="str">
        <f t="shared" si="125"/>
        <v/>
      </c>
      <c r="X116" s="30" t="str">
        <f t="shared" si="125"/>
        <v/>
      </c>
    </row>
    <row r="117" spans="1:24" ht="19.5" customHeight="1">
      <c r="A117" s="46" t="s">
        <v>196</v>
      </c>
      <c r="B117" s="5" t="s">
        <v>285</v>
      </c>
      <c r="C117" s="12">
        <v>4050</v>
      </c>
      <c r="D117" s="38" t="str">
        <f t="shared" si="71"/>
        <v>Bearss</v>
      </c>
      <c r="E117" s="39" t="str">
        <f t="shared" si="72"/>
        <v>Week 5</v>
      </c>
      <c r="F117" s="40" t="str">
        <f t="shared" si="73"/>
        <v>P.M.</v>
      </c>
      <c r="G117" s="41" t="str">
        <f t="shared" si="74"/>
        <v/>
      </c>
      <c r="H117" s="59" t="str">
        <f t="shared" si="75"/>
        <v/>
      </c>
      <c r="I117" s="30" t="str">
        <f t="shared" ref="I117:X117" si="126">IF(COUNTIF($B117,"*"&amp;I$1&amp;"*")&gt;0,I$1,"")</f>
        <v>Bearss</v>
      </c>
      <c r="J117" s="30" t="str">
        <f t="shared" si="126"/>
        <v/>
      </c>
      <c r="K117" s="30" t="str">
        <f t="shared" si="126"/>
        <v/>
      </c>
      <c r="L117" s="30" t="str">
        <f t="shared" si="126"/>
        <v/>
      </c>
      <c r="M117" s="30" t="str">
        <f t="shared" si="126"/>
        <v/>
      </c>
      <c r="N117" s="30" t="str">
        <f t="shared" si="126"/>
        <v/>
      </c>
      <c r="O117" s="30" t="str">
        <f t="shared" si="126"/>
        <v/>
      </c>
      <c r="P117" s="30" t="str">
        <f t="shared" si="126"/>
        <v>Week 5</v>
      </c>
      <c r="Q117" s="30" t="str">
        <f t="shared" si="126"/>
        <v/>
      </c>
      <c r="R117" s="30" t="str">
        <f t="shared" si="126"/>
        <v/>
      </c>
      <c r="S117" s="30" t="str">
        <f t="shared" si="126"/>
        <v/>
      </c>
      <c r="T117" s="30" t="str">
        <f t="shared" si="126"/>
        <v/>
      </c>
      <c r="U117" s="30" t="str">
        <f t="shared" si="126"/>
        <v>P.M.</v>
      </c>
      <c r="V117" s="30" t="str">
        <f t="shared" si="126"/>
        <v/>
      </c>
      <c r="W117" s="30" t="str">
        <f t="shared" si="126"/>
        <v/>
      </c>
      <c r="X117" s="30" t="str">
        <f t="shared" si="126"/>
        <v/>
      </c>
    </row>
    <row r="118" spans="1:24" ht="19.5" customHeight="1">
      <c r="A118" s="46" t="s">
        <v>196</v>
      </c>
      <c r="B118" s="5" t="s">
        <v>286</v>
      </c>
      <c r="C118" s="12">
        <v>2475</v>
      </c>
      <c r="D118" s="38" t="str">
        <f t="shared" si="71"/>
        <v>Bearss</v>
      </c>
      <c r="E118" s="39" t="str">
        <f t="shared" si="72"/>
        <v>Week 5</v>
      </c>
      <c r="F118" s="40" t="str">
        <f t="shared" si="73"/>
        <v>P.M.</v>
      </c>
      <c r="G118" s="41" t="str">
        <f t="shared" si="74"/>
        <v/>
      </c>
      <c r="H118" s="59" t="str">
        <f t="shared" si="75"/>
        <v/>
      </c>
      <c r="I118" s="30" t="str">
        <f t="shared" ref="I118:X118" si="127">IF(COUNTIF($B118,"*"&amp;I$1&amp;"*")&gt;0,I$1,"")</f>
        <v>Bearss</v>
      </c>
      <c r="J118" s="30" t="str">
        <f t="shared" si="127"/>
        <v/>
      </c>
      <c r="K118" s="30" t="str">
        <f t="shared" si="127"/>
        <v/>
      </c>
      <c r="L118" s="30" t="str">
        <f t="shared" si="127"/>
        <v/>
      </c>
      <c r="M118" s="30" t="str">
        <f t="shared" si="127"/>
        <v/>
      </c>
      <c r="N118" s="30" t="str">
        <f t="shared" si="127"/>
        <v/>
      </c>
      <c r="O118" s="30" t="str">
        <f t="shared" si="127"/>
        <v/>
      </c>
      <c r="P118" s="30" t="str">
        <f t="shared" si="127"/>
        <v>Week 5</v>
      </c>
      <c r="Q118" s="30" t="str">
        <f t="shared" si="127"/>
        <v/>
      </c>
      <c r="R118" s="30" t="str">
        <f t="shared" si="127"/>
        <v/>
      </c>
      <c r="S118" s="30" t="str">
        <f t="shared" si="127"/>
        <v/>
      </c>
      <c r="T118" s="30" t="str">
        <f t="shared" si="127"/>
        <v/>
      </c>
      <c r="U118" s="30" t="str">
        <f t="shared" si="127"/>
        <v>P.M.</v>
      </c>
      <c r="V118" s="30" t="str">
        <f t="shared" si="127"/>
        <v/>
      </c>
      <c r="W118" s="30" t="str">
        <f t="shared" si="127"/>
        <v/>
      </c>
      <c r="X118" s="30" t="str">
        <f t="shared" si="127"/>
        <v/>
      </c>
    </row>
    <row r="119" spans="1:24" ht="19.5" customHeight="1">
      <c r="A119" s="46" t="s">
        <v>196</v>
      </c>
      <c r="B119" s="5" t="s">
        <v>287</v>
      </c>
      <c r="C119" s="12">
        <v>5175</v>
      </c>
      <c r="D119" s="38" t="str">
        <f t="shared" si="71"/>
        <v>ECC</v>
      </c>
      <c r="E119" s="39" t="str">
        <f t="shared" si="72"/>
        <v>Week 6</v>
      </c>
      <c r="F119" s="40" t="str">
        <f t="shared" si="73"/>
        <v>A.M.</v>
      </c>
      <c r="G119" s="41" t="str">
        <f t="shared" si="74"/>
        <v/>
      </c>
      <c r="H119" s="59" t="str">
        <f t="shared" si="75"/>
        <v/>
      </c>
      <c r="I119" s="30" t="str">
        <f t="shared" ref="I119:X119" si="128">IF(COUNTIF($B119,"*"&amp;I$1&amp;"*")&gt;0,I$1,"")</f>
        <v/>
      </c>
      <c r="J119" s="30" t="str">
        <f t="shared" si="128"/>
        <v>ECC</v>
      </c>
      <c r="K119" s="30" t="str">
        <f t="shared" si="128"/>
        <v/>
      </c>
      <c r="L119" s="30" t="str">
        <f t="shared" si="128"/>
        <v/>
      </c>
      <c r="M119" s="30" t="str">
        <f t="shared" si="128"/>
        <v/>
      </c>
      <c r="N119" s="30" t="str">
        <f t="shared" si="128"/>
        <v/>
      </c>
      <c r="O119" s="30" t="str">
        <f t="shared" si="128"/>
        <v/>
      </c>
      <c r="P119" s="30" t="str">
        <f t="shared" si="128"/>
        <v/>
      </c>
      <c r="Q119" s="30" t="str">
        <f t="shared" si="128"/>
        <v>Week 6</v>
      </c>
      <c r="R119" s="30" t="str">
        <f t="shared" si="128"/>
        <v/>
      </c>
      <c r="S119" s="30" t="str">
        <f t="shared" si="128"/>
        <v>A.M.</v>
      </c>
      <c r="T119" s="30" t="str">
        <f t="shared" si="128"/>
        <v/>
      </c>
      <c r="U119" s="30" t="str">
        <f t="shared" si="128"/>
        <v/>
      </c>
      <c r="V119" s="30" t="str">
        <f t="shared" si="128"/>
        <v/>
      </c>
      <c r="W119" s="30" t="str">
        <f t="shared" si="128"/>
        <v/>
      </c>
      <c r="X119" s="30" t="str">
        <f t="shared" si="128"/>
        <v/>
      </c>
    </row>
    <row r="120" spans="1:24" ht="19.5" customHeight="1">
      <c r="A120" s="46" t="s">
        <v>196</v>
      </c>
      <c r="B120" s="5" t="s">
        <v>288</v>
      </c>
      <c r="C120" s="12">
        <v>3500</v>
      </c>
      <c r="D120" s="38" t="str">
        <f t="shared" si="71"/>
        <v>Bearss</v>
      </c>
      <c r="E120" s="39" t="str">
        <f t="shared" si="72"/>
        <v>Week 5</v>
      </c>
      <c r="F120" s="40" t="str">
        <f t="shared" si="73"/>
        <v>A.M.</v>
      </c>
      <c r="G120" s="41" t="str">
        <f t="shared" si="74"/>
        <v/>
      </c>
      <c r="H120" s="59" t="str">
        <f t="shared" si="75"/>
        <v/>
      </c>
      <c r="I120" s="30" t="str">
        <f t="shared" ref="I120:X120" si="129">IF(COUNTIF($B120,"*"&amp;I$1&amp;"*")&gt;0,I$1,"")</f>
        <v>Bearss</v>
      </c>
      <c r="J120" s="30" t="str">
        <f t="shared" si="129"/>
        <v/>
      </c>
      <c r="K120" s="30" t="str">
        <f t="shared" si="129"/>
        <v/>
      </c>
      <c r="L120" s="30" t="str">
        <f t="shared" si="129"/>
        <v/>
      </c>
      <c r="M120" s="30" t="str">
        <f t="shared" si="129"/>
        <v/>
      </c>
      <c r="N120" s="30" t="str">
        <f t="shared" si="129"/>
        <v/>
      </c>
      <c r="O120" s="30" t="str">
        <f t="shared" si="129"/>
        <v/>
      </c>
      <c r="P120" s="30" t="str">
        <f t="shared" si="129"/>
        <v>Week 5</v>
      </c>
      <c r="Q120" s="30" t="str">
        <f t="shared" si="129"/>
        <v/>
      </c>
      <c r="R120" s="30" t="str">
        <f t="shared" si="129"/>
        <v/>
      </c>
      <c r="S120" s="30" t="str">
        <f t="shared" si="129"/>
        <v>A.M.</v>
      </c>
      <c r="T120" s="30" t="str">
        <f t="shared" si="129"/>
        <v/>
      </c>
      <c r="U120" s="30" t="str">
        <f t="shared" si="129"/>
        <v/>
      </c>
      <c r="V120" s="30" t="str">
        <f t="shared" si="129"/>
        <v/>
      </c>
      <c r="W120" s="30" t="str">
        <f t="shared" si="129"/>
        <v/>
      </c>
      <c r="X120" s="30" t="str">
        <f t="shared" si="129"/>
        <v/>
      </c>
    </row>
    <row r="121" spans="1:24" ht="19.5" customHeight="1">
      <c r="A121" s="46" t="s">
        <v>196</v>
      </c>
      <c r="B121" s="5" t="s">
        <v>289</v>
      </c>
      <c r="C121" s="12">
        <v>1350</v>
      </c>
      <c r="D121" s="38" t="str">
        <f t="shared" si="71"/>
        <v>Bearss</v>
      </c>
      <c r="E121" s="39" t="str">
        <f t="shared" si="72"/>
        <v>Week 6</v>
      </c>
      <c r="F121" s="40" t="str">
        <f t="shared" si="73"/>
        <v>A.M.</v>
      </c>
      <c r="G121" s="41" t="str">
        <f t="shared" si="74"/>
        <v/>
      </c>
      <c r="H121" s="59" t="str">
        <f t="shared" si="75"/>
        <v/>
      </c>
      <c r="I121" s="30" t="str">
        <f t="shared" ref="I121:X121" si="130">IF(COUNTIF($B121,"*"&amp;I$1&amp;"*")&gt;0,I$1,"")</f>
        <v>Bearss</v>
      </c>
      <c r="J121" s="30" t="str">
        <f t="shared" si="130"/>
        <v/>
      </c>
      <c r="K121" s="30" t="str">
        <f t="shared" si="130"/>
        <v/>
      </c>
      <c r="L121" s="30" t="str">
        <f t="shared" si="130"/>
        <v/>
      </c>
      <c r="M121" s="30" t="str">
        <f t="shared" si="130"/>
        <v/>
      </c>
      <c r="N121" s="30" t="str">
        <f t="shared" si="130"/>
        <v/>
      </c>
      <c r="O121" s="30" t="str">
        <f t="shared" si="130"/>
        <v/>
      </c>
      <c r="P121" s="30" t="str">
        <f t="shared" si="130"/>
        <v/>
      </c>
      <c r="Q121" s="30" t="str">
        <f t="shared" si="130"/>
        <v>Week 6</v>
      </c>
      <c r="R121" s="30" t="str">
        <f t="shared" si="130"/>
        <v/>
      </c>
      <c r="S121" s="30" t="str">
        <f t="shared" si="130"/>
        <v>A.M.</v>
      </c>
      <c r="T121" s="30" t="str">
        <f t="shared" si="130"/>
        <v/>
      </c>
      <c r="U121" s="30" t="str">
        <f t="shared" si="130"/>
        <v/>
      </c>
      <c r="V121" s="30" t="str">
        <f t="shared" si="130"/>
        <v/>
      </c>
      <c r="W121" s="30" t="str">
        <f t="shared" si="130"/>
        <v/>
      </c>
      <c r="X121" s="30" t="str">
        <f t="shared" si="130"/>
        <v/>
      </c>
    </row>
    <row r="122" spans="1:24" ht="19.5" customHeight="1">
      <c r="A122" s="46" t="s">
        <v>196</v>
      </c>
      <c r="B122" s="5" t="s">
        <v>290</v>
      </c>
      <c r="C122" s="12">
        <v>2925</v>
      </c>
      <c r="D122" s="38" t="str">
        <f t="shared" si="71"/>
        <v>Bearss</v>
      </c>
      <c r="E122" s="39" t="str">
        <f t="shared" si="72"/>
        <v>Week 6</v>
      </c>
      <c r="F122" s="40" t="str">
        <f t="shared" si="73"/>
        <v>A.M.</v>
      </c>
      <c r="G122" s="41" t="str">
        <f t="shared" si="74"/>
        <v/>
      </c>
      <c r="H122" s="59" t="str">
        <f t="shared" si="75"/>
        <v/>
      </c>
      <c r="I122" s="30" t="str">
        <f t="shared" ref="I122:X122" si="131">IF(COUNTIF($B122,"*"&amp;I$1&amp;"*")&gt;0,I$1,"")</f>
        <v>Bearss</v>
      </c>
      <c r="J122" s="30" t="str">
        <f t="shared" si="131"/>
        <v/>
      </c>
      <c r="K122" s="30" t="str">
        <f t="shared" si="131"/>
        <v/>
      </c>
      <c r="L122" s="30" t="str">
        <f t="shared" si="131"/>
        <v/>
      </c>
      <c r="M122" s="30" t="str">
        <f t="shared" si="131"/>
        <v/>
      </c>
      <c r="N122" s="30" t="str">
        <f t="shared" si="131"/>
        <v/>
      </c>
      <c r="O122" s="30" t="str">
        <f t="shared" si="131"/>
        <v/>
      </c>
      <c r="P122" s="30" t="str">
        <f t="shared" si="131"/>
        <v/>
      </c>
      <c r="Q122" s="30" t="str">
        <f t="shared" si="131"/>
        <v>Week 6</v>
      </c>
      <c r="R122" s="30" t="str">
        <f t="shared" si="131"/>
        <v/>
      </c>
      <c r="S122" s="30" t="str">
        <f t="shared" si="131"/>
        <v>A.M.</v>
      </c>
      <c r="T122" s="30" t="str">
        <f t="shared" si="131"/>
        <v/>
      </c>
      <c r="U122" s="30" t="str">
        <f t="shared" si="131"/>
        <v/>
      </c>
      <c r="V122" s="30" t="str">
        <f t="shared" si="131"/>
        <v/>
      </c>
      <c r="W122" s="30" t="str">
        <f t="shared" si="131"/>
        <v/>
      </c>
      <c r="X122" s="30" t="str">
        <f t="shared" si="131"/>
        <v/>
      </c>
    </row>
    <row r="123" spans="1:24" ht="19.5" customHeight="1">
      <c r="A123" s="46" t="s">
        <v>196</v>
      </c>
      <c r="B123" s="5" t="s">
        <v>197</v>
      </c>
      <c r="C123" s="12">
        <v>4700</v>
      </c>
      <c r="D123" s="38" t="str">
        <f t="shared" si="71"/>
        <v>Bearss</v>
      </c>
      <c r="E123" s="39" t="str">
        <f t="shared" si="72"/>
        <v>Week 6</v>
      </c>
      <c r="F123" s="40" t="str">
        <f t="shared" si="73"/>
        <v>A.M.</v>
      </c>
      <c r="G123" s="41" t="str">
        <f t="shared" si="74"/>
        <v/>
      </c>
      <c r="H123" s="59" t="str">
        <f t="shared" si="75"/>
        <v/>
      </c>
      <c r="I123" s="30" t="str">
        <f t="shared" ref="I123:X123" si="132">IF(COUNTIF($B123,"*"&amp;I$1&amp;"*")&gt;0,I$1,"")</f>
        <v>Bearss</v>
      </c>
      <c r="J123" s="30" t="str">
        <f t="shared" si="132"/>
        <v/>
      </c>
      <c r="K123" s="30" t="str">
        <f t="shared" si="132"/>
        <v/>
      </c>
      <c r="L123" s="30" t="str">
        <f t="shared" si="132"/>
        <v/>
      </c>
      <c r="M123" s="30" t="str">
        <f t="shared" si="132"/>
        <v/>
      </c>
      <c r="N123" s="30" t="str">
        <f t="shared" si="132"/>
        <v/>
      </c>
      <c r="O123" s="30" t="str">
        <f t="shared" si="132"/>
        <v/>
      </c>
      <c r="P123" s="30" t="str">
        <f t="shared" si="132"/>
        <v/>
      </c>
      <c r="Q123" s="30" t="str">
        <f t="shared" si="132"/>
        <v>Week 6</v>
      </c>
      <c r="R123" s="30" t="str">
        <f t="shared" si="132"/>
        <v/>
      </c>
      <c r="S123" s="30" t="str">
        <f t="shared" si="132"/>
        <v>A.M.</v>
      </c>
      <c r="T123" s="30" t="str">
        <f t="shared" si="132"/>
        <v/>
      </c>
      <c r="U123" s="30" t="str">
        <f t="shared" si="132"/>
        <v/>
      </c>
      <c r="V123" s="30" t="str">
        <f t="shared" si="132"/>
        <v/>
      </c>
      <c r="W123" s="30" t="str">
        <f t="shared" si="132"/>
        <v/>
      </c>
      <c r="X123" s="30" t="str">
        <f t="shared" si="132"/>
        <v/>
      </c>
    </row>
    <row r="124" spans="1:24" ht="19.5" customHeight="1">
      <c r="A124" s="46" t="s">
        <v>196</v>
      </c>
      <c r="B124" s="5" t="s">
        <v>198</v>
      </c>
      <c r="C124" s="12">
        <v>13200</v>
      </c>
      <c r="D124" s="38" t="str">
        <f t="shared" si="71"/>
        <v>Bearss</v>
      </c>
      <c r="E124" s="39" t="str">
        <f t="shared" si="72"/>
        <v>Week 7</v>
      </c>
      <c r="F124" s="40" t="str">
        <f t="shared" si="73"/>
        <v>Full Day</v>
      </c>
      <c r="G124" s="41" t="str">
        <f t="shared" si="74"/>
        <v/>
      </c>
      <c r="H124" s="59" t="str">
        <f t="shared" si="75"/>
        <v/>
      </c>
      <c r="I124" s="30" t="str">
        <f t="shared" ref="I124:X124" si="133">IF(COUNTIF($B124,"*"&amp;I$1&amp;"*")&gt;0,I$1,"")</f>
        <v>Bearss</v>
      </c>
      <c r="J124" s="30" t="str">
        <f t="shared" si="133"/>
        <v/>
      </c>
      <c r="K124" s="30" t="str">
        <f t="shared" si="133"/>
        <v/>
      </c>
      <c r="L124" s="30" t="str">
        <f t="shared" si="133"/>
        <v/>
      </c>
      <c r="M124" s="30" t="str">
        <f t="shared" si="133"/>
        <v/>
      </c>
      <c r="N124" s="30" t="str">
        <f t="shared" si="133"/>
        <v/>
      </c>
      <c r="O124" s="30" t="str">
        <f t="shared" si="133"/>
        <v/>
      </c>
      <c r="P124" s="30" t="str">
        <f t="shared" si="133"/>
        <v/>
      </c>
      <c r="Q124" s="30" t="str">
        <f t="shared" si="133"/>
        <v/>
      </c>
      <c r="R124" s="30" t="str">
        <f t="shared" si="133"/>
        <v>Week 7</v>
      </c>
      <c r="S124" s="30" t="str">
        <f t="shared" si="133"/>
        <v/>
      </c>
      <c r="T124" s="30" t="str">
        <f t="shared" si="133"/>
        <v>Full Day</v>
      </c>
      <c r="U124" s="30" t="str">
        <f t="shared" si="133"/>
        <v/>
      </c>
      <c r="V124" s="30" t="str">
        <f t="shared" si="133"/>
        <v/>
      </c>
      <c r="W124" s="30" t="str">
        <f t="shared" si="133"/>
        <v/>
      </c>
      <c r="X124" s="30" t="str">
        <f t="shared" si="133"/>
        <v/>
      </c>
    </row>
    <row r="125" spans="1:24" ht="19.5" customHeight="1">
      <c r="A125" s="46" t="s">
        <v>196</v>
      </c>
      <c r="B125" s="5" t="s">
        <v>199</v>
      </c>
      <c r="C125" s="12">
        <v>0</v>
      </c>
      <c r="D125" s="38" t="str">
        <f t="shared" si="71"/>
        <v>Bearss</v>
      </c>
      <c r="E125" s="39" t="str">
        <f t="shared" si="72"/>
        <v>Week 7</v>
      </c>
      <c r="F125" s="40" t="str">
        <f t="shared" si="73"/>
        <v>A.M.</v>
      </c>
      <c r="G125" s="41" t="str">
        <f t="shared" si="74"/>
        <v/>
      </c>
      <c r="H125" s="59" t="str">
        <f t="shared" si="75"/>
        <v/>
      </c>
      <c r="I125" s="30" t="str">
        <f t="shared" ref="I125:X125" si="134">IF(COUNTIF($B125,"*"&amp;I$1&amp;"*")&gt;0,I$1,"")</f>
        <v>Bearss</v>
      </c>
      <c r="J125" s="30" t="str">
        <f t="shared" si="134"/>
        <v/>
      </c>
      <c r="K125" s="30" t="str">
        <f t="shared" si="134"/>
        <v/>
      </c>
      <c r="L125" s="30" t="str">
        <f t="shared" si="134"/>
        <v/>
      </c>
      <c r="M125" s="30" t="str">
        <f t="shared" si="134"/>
        <v/>
      </c>
      <c r="N125" s="30" t="str">
        <f t="shared" si="134"/>
        <v/>
      </c>
      <c r="O125" s="30" t="str">
        <f t="shared" si="134"/>
        <v/>
      </c>
      <c r="P125" s="30" t="str">
        <f t="shared" si="134"/>
        <v/>
      </c>
      <c r="Q125" s="30" t="str">
        <f t="shared" si="134"/>
        <v/>
      </c>
      <c r="R125" s="30" t="str">
        <f t="shared" si="134"/>
        <v>Week 7</v>
      </c>
      <c r="S125" s="30" t="str">
        <f t="shared" si="134"/>
        <v>A.M.</v>
      </c>
      <c r="T125" s="30" t="str">
        <f t="shared" si="134"/>
        <v/>
      </c>
      <c r="U125" s="30" t="str">
        <f t="shared" si="134"/>
        <v/>
      </c>
      <c r="V125" s="30" t="str">
        <f t="shared" si="134"/>
        <v/>
      </c>
      <c r="W125" s="30" t="str">
        <f t="shared" si="134"/>
        <v/>
      </c>
      <c r="X125" s="30" t="str">
        <f t="shared" si="134"/>
        <v/>
      </c>
    </row>
    <row r="126" spans="1:24" ht="19.5" customHeight="1">
      <c r="A126" s="46" t="s">
        <v>196</v>
      </c>
      <c r="B126" s="5" t="s">
        <v>200</v>
      </c>
      <c r="C126" s="12">
        <v>8450</v>
      </c>
      <c r="D126" s="38" t="str">
        <f t="shared" si="71"/>
        <v>Bearss</v>
      </c>
      <c r="E126" s="39" t="str">
        <f t="shared" si="72"/>
        <v>Week 7</v>
      </c>
      <c r="F126" s="40" t="str">
        <f t="shared" si="73"/>
        <v>A.M.</v>
      </c>
      <c r="G126" s="41" t="str">
        <f t="shared" si="74"/>
        <v/>
      </c>
      <c r="H126" s="59" t="str">
        <f t="shared" si="75"/>
        <v/>
      </c>
      <c r="I126" s="30" t="str">
        <f t="shared" ref="I126:X126" si="135">IF(COUNTIF($B126,"*"&amp;I$1&amp;"*")&gt;0,I$1,"")</f>
        <v>Bearss</v>
      </c>
      <c r="J126" s="30" t="str">
        <f t="shared" si="135"/>
        <v/>
      </c>
      <c r="K126" s="30" t="str">
        <f t="shared" si="135"/>
        <v/>
      </c>
      <c r="L126" s="30" t="str">
        <f t="shared" si="135"/>
        <v/>
      </c>
      <c r="M126" s="30" t="str">
        <f t="shared" si="135"/>
        <v/>
      </c>
      <c r="N126" s="30" t="str">
        <f t="shared" si="135"/>
        <v/>
      </c>
      <c r="O126" s="30" t="str">
        <f t="shared" si="135"/>
        <v/>
      </c>
      <c r="P126" s="30" t="str">
        <f t="shared" si="135"/>
        <v/>
      </c>
      <c r="Q126" s="30" t="str">
        <f t="shared" si="135"/>
        <v/>
      </c>
      <c r="R126" s="30" t="str">
        <f t="shared" si="135"/>
        <v>Week 7</v>
      </c>
      <c r="S126" s="30" t="str">
        <f t="shared" si="135"/>
        <v>A.M.</v>
      </c>
      <c r="T126" s="30" t="str">
        <f t="shared" si="135"/>
        <v/>
      </c>
      <c r="U126" s="30" t="str">
        <f t="shared" si="135"/>
        <v/>
      </c>
      <c r="V126" s="30" t="str">
        <f t="shared" si="135"/>
        <v/>
      </c>
      <c r="W126" s="30" t="str">
        <f t="shared" si="135"/>
        <v/>
      </c>
      <c r="X126" s="30" t="str">
        <f t="shared" si="135"/>
        <v/>
      </c>
    </row>
    <row r="127" spans="1:24" ht="19.5" customHeight="1">
      <c r="A127" s="46" t="s">
        <v>196</v>
      </c>
      <c r="B127" s="5" t="s">
        <v>201</v>
      </c>
      <c r="C127" s="12">
        <v>9450</v>
      </c>
      <c r="D127" s="38" t="str">
        <f t="shared" si="71"/>
        <v>Bearss</v>
      </c>
      <c r="E127" s="39" t="str">
        <f t="shared" si="72"/>
        <v>Week 7</v>
      </c>
      <c r="F127" s="40" t="str">
        <f t="shared" si="73"/>
        <v>P.M.</v>
      </c>
      <c r="G127" s="41" t="str">
        <f t="shared" si="74"/>
        <v/>
      </c>
      <c r="H127" s="59" t="str">
        <f t="shared" si="75"/>
        <v/>
      </c>
      <c r="I127" s="30" t="str">
        <f t="shared" ref="I127:X127" si="136">IF(COUNTIF($B127,"*"&amp;I$1&amp;"*")&gt;0,I$1,"")</f>
        <v>Bearss</v>
      </c>
      <c r="J127" s="30" t="str">
        <f t="shared" si="136"/>
        <v/>
      </c>
      <c r="K127" s="30" t="str">
        <f t="shared" si="136"/>
        <v/>
      </c>
      <c r="L127" s="30" t="str">
        <f t="shared" si="136"/>
        <v/>
      </c>
      <c r="M127" s="30" t="str">
        <f t="shared" si="136"/>
        <v/>
      </c>
      <c r="N127" s="30" t="str">
        <f t="shared" si="136"/>
        <v/>
      </c>
      <c r="O127" s="30" t="str">
        <f t="shared" si="136"/>
        <v/>
      </c>
      <c r="P127" s="30" t="str">
        <f t="shared" si="136"/>
        <v/>
      </c>
      <c r="Q127" s="30" t="str">
        <f t="shared" si="136"/>
        <v/>
      </c>
      <c r="R127" s="30" t="str">
        <f t="shared" si="136"/>
        <v>Week 7</v>
      </c>
      <c r="S127" s="30" t="str">
        <f t="shared" si="136"/>
        <v/>
      </c>
      <c r="T127" s="30" t="str">
        <f t="shared" si="136"/>
        <v/>
      </c>
      <c r="U127" s="30" t="str">
        <f t="shared" si="136"/>
        <v>P.M.</v>
      </c>
      <c r="V127" s="30" t="str">
        <f t="shared" si="136"/>
        <v/>
      </c>
      <c r="W127" s="30" t="str">
        <f t="shared" si="136"/>
        <v/>
      </c>
      <c r="X127" s="30" t="str">
        <f t="shared" si="136"/>
        <v/>
      </c>
    </row>
    <row r="128" spans="1:24" ht="19.5" customHeight="1">
      <c r="A128" s="46" t="s">
        <v>196</v>
      </c>
      <c r="B128" s="5" t="s">
        <v>202</v>
      </c>
      <c r="C128" s="12">
        <v>7475</v>
      </c>
      <c r="D128" s="38" t="str">
        <f t="shared" si="71"/>
        <v>Bearss</v>
      </c>
      <c r="E128" s="39" t="str">
        <f t="shared" si="72"/>
        <v>Week 7</v>
      </c>
      <c r="F128" s="40" t="str">
        <f t="shared" si="73"/>
        <v>P.M.</v>
      </c>
      <c r="G128" s="41" t="str">
        <f t="shared" si="74"/>
        <v/>
      </c>
      <c r="H128" s="59" t="str">
        <f t="shared" si="75"/>
        <v/>
      </c>
      <c r="I128" s="30" t="str">
        <f t="shared" ref="I128:X128" si="137">IF(COUNTIF($B128,"*"&amp;I$1&amp;"*")&gt;0,I$1,"")</f>
        <v>Bearss</v>
      </c>
      <c r="J128" s="30" t="str">
        <f t="shared" si="137"/>
        <v/>
      </c>
      <c r="K128" s="30" t="str">
        <f t="shared" si="137"/>
        <v/>
      </c>
      <c r="L128" s="30" t="str">
        <f t="shared" si="137"/>
        <v/>
      </c>
      <c r="M128" s="30" t="str">
        <f t="shared" si="137"/>
        <v/>
      </c>
      <c r="N128" s="30" t="str">
        <f t="shared" si="137"/>
        <v/>
      </c>
      <c r="O128" s="30" t="str">
        <f t="shared" si="137"/>
        <v/>
      </c>
      <c r="P128" s="30" t="str">
        <f t="shared" si="137"/>
        <v/>
      </c>
      <c r="Q128" s="30" t="str">
        <f t="shared" si="137"/>
        <v/>
      </c>
      <c r="R128" s="30" t="str">
        <f t="shared" si="137"/>
        <v>Week 7</v>
      </c>
      <c r="S128" s="30" t="str">
        <f t="shared" si="137"/>
        <v/>
      </c>
      <c r="T128" s="30" t="str">
        <f t="shared" si="137"/>
        <v/>
      </c>
      <c r="U128" s="30" t="str">
        <f t="shared" si="137"/>
        <v>P.M.</v>
      </c>
      <c r="V128" s="30" t="str">
        <f t="shared" si="137"/>
        <v/>
      </c>
      <c r="W128" s="30" t="str">
        <f t="shared" si="137"/>
        <v/>
      </c>
      <c r="X128" s="30" t="str">
        <f t="shared" si="137"/>
        <v/>
      </c>
    </row>
    <row r="129" spans="1:24" ht="19.5" customHeight="1">
      <c r="A129" s="46" t="s">
        <v>196</v>
      </c>
      <c r="B129" s="5" t="s">
        <v>203</v>
      </c>
      <c r="C129" s="12">
        <v>0</v>
      </c>
      <c r="D129" s="38" t="str">
        <f t="shared" si="71"/>
        <v/>
      </c>
      <c r="E129" s="39" t="str">
        <f t="shared" si="72"/>
        <v/>
      </c>
      <c r="F129" s="40" t="str">
        <f t="shared" si="73"/>
        <v/>
      </c>
      <c r="G129" s="41" t="str">
        <f t="shared" si="74"/>
        <v/>
      </c>
      <c r="H129" s="59" t="str">
        <f t="shared" si="75"/>
        <v>Cancelled</v>
      </c>
      <c r="I129" s="30" t="str">
        <f t="shared" ref="I129:X129" si="138">IF(COUNTIF($B129,"*"&amp;I$1&amp;"*")&gt;0,I$1,"")</f>
        <v/>
      </c>
      <c r="J129" s="30" t="str">
        <f t="shared" si="138"/>
        <v/>
      </c>
      <c r="K129" s="30" t="str">
        <f t="shared" si="138"/>
        <v/>
      </c>
      <c r="L129" s="30" t="str">
        <f t="shared" si="138"/>
        <v/>
      </c>
      <c r="M129" s="30" t="str">
        <f t="shared" si="138"/>
        <v/>
      </c>
      <c r="N129" s="30" t="str">
        <f t="shared" si="138"/>
        <v/>
      </c>
      <c r="O129" s="30" t="str">
        <f t="shared" si="138"/>
        <v/>
      </c>
      <c r="P129" s="30" t="str">
        <f t="shared" si="138"/>
        <v/>
      </c>
      <c r="Q129" s="30" t="str">
        <f t="shared" si="138"/>
        <v/>
      </c>
      <c r="R129" s="30" t="str">
        <f t="shared" si="138"/>
        <v/>
      </c>
      <c r="S129" s="30" t="str">
        <f t="shared" si="138"/>
        <v/>
      </c>
      <c r="T129" s="30" t="str">
        <f t="shared" si="138"/>
        <v/>
      </c>
      <c r="U129" s="30" t="str">
        <f t="shared" si="138"/>
        <v/>
      </c>
      <c r="V129" s="30" t="str">
        <f t="shared" si="138"/>
        <v/>
      </c>
      <c r="W129" s="30" t="str">
        <f t="shared" si="138"/>
        <v/>
      </c>
      <c r="X129" s="30" t="str">
        <f t="shared" si="138"/>
        <v>Cancelled</v>
      </c>
    </row>
    <row r="130" spans="1:24" ht="19.5" customHeight="1">
      <c r="A130" s="46" t="s">
        <v>196</v>
      </c>
      <c r="B130" s="5" t="s">
        <v>204</v>
      </c>
      <c r="C130" s="12">
        <v>0</v>
      </c>
      <c r="D130" s="38" t="str">
        <f t="shared" si="71"/>
        <v/>
      </c>
      <c r="E130" s="39" t="str">
        <f t="shared" si="72"/>
        <v/>
      </c>
      <c r="F130" s="40" t="str">
        <f t="shared" si="73"/>
        <v/>
      </c>
      <c r="G130" s="41" t="str">
        <f t="shared" si="74"/>
        <v/>
      </c>
      <c r="H130" s="59" t="str">
        <f t="shared" si="75"/>
        <v>Cancelled</v>
      </c>
      <c r="I130" s="30" t="str">
        <f t="shared" ref="I130:X130" si="139">IF(COUNTIF($B130,"*"&amp;I$1&amp;"*")&gt;0,I$1,"")</f>
        <v/>
      </c>
      <c r="J130" s="30" t="str">
        <f t="shared" si="139"/>
        <v/>
      </c>
      <c r="K130" s="30" t="str">
        <f t="shared" si="139"/>
        <v/>
      </c>
      <c r="L130" s="30" t="str">
        <f t="shared" si="139"/>
        <v/>
      </c>
      <c r="M130" s="30" t="str">
        <f t="shared" si="139"/>
        <v/>
      </c>
      <c r="N130" s="30" t="str">
        <f t="shared" si="139"/>
        <v/>
      </c>
      <c r="O130" s="30" t="str">
        <f t="shared" si="139"/>
        <v/>
      </c>
      <c r="P130" s="30" t="str">
        <f t="shared" si="139"/>
        <v/>
      </c>
      <c r="Q130" s="30" t="str">
        <f t="shared" si="139"/>
        <v/>
      </c>
      <c r="R130" s="30" t="str">
        <f t="shared" si="139"/>
        <v/>
      </c>
      <c r="S130" s="30" t="str">
        <f t="shared" si="139"/>
        <v/>
      </c>
      <c r="T130" s="30" t="str">
        <f t="shared" si="139"/>
        <v/>
      </c>
      <c r="U130" s="30" t="str">
        <f t="shared" si="139"/>
        <v/>
      </c>
      <c r="V130" s="30" t="str">
        <f t="shared" si="139"/>
        <v/>
      </c>
      <c r="W130" s="30" t="str">
        <f t="shared" si="139"/>
        <v/>
      </c>
      <c r="X130" s="30" t="str">
        <f t="shared" si="139"/>
        <v>Cancelled</v>
      </c>
    </row>
    <row r="131" spans="1:24" ht="19.5" customHeight="1">
      <c r="A131" s="46" t="s">
        <v>196</v>
      </c>
      <c r="B131" s="5" t="s">
        <v>205</v>
      </c>
      <c r="C131" s="12">
        <v>0</v>
      </c>
      <c r="D131" s="38" t="str">
        <f t="shared" ref="D131:D159" si="140">_xlfn.TEXTJOIN(",",1,I131:J131)</f>
        <v/>
      </c>
      <c r="E131" s="39" t="str">
        <f t="shared" ref="E131:E159" si="141">_xlfn.TEXTJOIN(",",1,K131:R131)</f>
        <v/>
      </c>
      <c r="F131" s="40" t="str">
        <f t="shared" ref="F131:F159" si="142">_xlfn.TEXTJOIN(",",1,S131:U131)</f>
        <v/>
      </c>
      <c r="G131" s="41" t="str">
        <f t="shared" ref="G131:G159" si="143">_xlfn.TEXTJOIN(",",1,V131:W131)</f>
        <v/>
      </c>
      <c r="H131" s="59" t="str">
        <f t="shared" ref="H131:H159" si="144">X131</f>
        <v>Cancelled</v>
      </c>
      <c r="I131" s="30" t="str">
        <f t="shared" ref="I131:X131" si="145">IF(COUNTIF($B131,"*"&amp;I$1&amp;"*")&gt;0,I$1,"")</f>
        <v/>
      </c>
      <c r="J131" s="30" t="str">
        <f t="shared" si="145"/>
        <v/>
      </c>
      <c r="K131" s="30" t="str">
        <f t="shared" si="145"/>
        <v/>
      </c>
      <c r="L131" s="30" t="str">
        <f t="shared" si="145"/>
        <v/>
      </c>
      <c r="M131" s="30" t="str">
        <f t="shared" si="145"/>
        <v/>
      </c>
      <c r="N131" s="30" t="str">
        <f t="shared" si="145"/>
        <v/>
      </c>
      <c r="O131" s="30" t="str">
        <f t="shared" si="145"/>
        <v/>
      </c>
      <c r="P131" s="30" t="str">
        <f t="shared" si="145"/>
        <v/>
      </c>
      <c r="Q131" s="30" t="str">
        <f t="shared" si="145"/>
        <v/>
      </c>
      <c r="R131" s="30" t="str">
        <f t="shared" si="145"/>
        <v/>
      </c>
      <c r="S131" s="30" t="str">
        <f t="shared" si="145"/>
        <v/>
      </c>
      <c r="T131" s="30" t="str">
        <f t="shared" si="145"/>
        <v/>
      </c>
      <c r="U131" s="30" t="str">
        <f t="shared" si="145"/>
        <v/>
      </c>
      <c r="V131" s="30" t="str">
        <f t="shared" si="145"/>
        <v/>
      </c>
      <c r="W131" s="30" t="str">
        <f t="shared" si="145"/>
        <v/>
      </c>
      <c r="X131" s="30" t="str">
        <f t="shared" si="145"/>
        <v>Cancelled</v>
      </c>
    </row>
    <row r="132" spans="1:24" ht="19.5" customHeight="1">
      <c r="A132" s="47" t="s">
        <v>206</v>
      </c>
      <c r="B132" s="5" t="s">
        <v>207</v>
      </c>
      <c r="C132" s="12">
        <v>150</v>
      </c>
      <c r="D132" s="38" t="str">
        <f t="shared" si="140"/>
        <v>ECC</v>
      </c>
      <c r="E132" s="39" t="str">
        <f t="shared" si="141"/>
        <v>Week 1</v>
      </c>
      <c r="F132" s="40" t="str">
        <f t="shared" si="142"/>
        <v/>
      </c>
      <c r="G132" s="41" t="str">
        <f t="shared" si="143"/>
        <v>Before Care</v>
      </c>
      <c r="H132" s="59" t="str">
        <f t="shared" si="144"/>
        <v/>
      </c>
      <c r="I132" s="30" t="str">
        <f t="shared" ref="I132:X132" si="146">IF(COUNTIF($B132,"*"&amp;I$1&amp;"*")&gt;0,I$1,"")</f>
        <v/>
      </c>
      <c r="J132" s="30" t="str">
        <f t="shared" si="146"/>
        <v>ECC</v>
      </c>
      <c r="K132" s="30" t="str">
        <f t="shared" si="146"/>
        <v/>
      </c>
      <c r="L132" s="30" t="str">
        <f t="shared" si="146"/>
        <v>Week 1</v>
      </c>
      <c r="M132" s="30" t="str">
        <f t="shared" si="146"/>
        <v/>
      </c>
      <c r="N132" s="30" t="str">
        <f t="shared" si="146"/>
        <v/>
      </c>
      <c r="O132" s="30" t="str">
        <f t="shared" si="146"/>
        <v/>
      </c>
      <c r="P132" s="30" t="str">
        <f t="shared" si="146"/>
        <v/>
      </c>
      <c r="Q132" s="30" t="str">
        <f t="shared" si="146"/>
        <v/>
      </c>
      <c r="R132" s="30" t="str">
        <f t="shared" si="146"/>
        <v/>
      </c>
      <c r="S132" s="30" t="str">
        <f t="shared" si="146"/>
        <v/>
      </c>
      <c r="T132" s="30" t="str">
        <f t="shared" si="146"/>
        <v/>
      </c>
      <c r="U132" s="30" t="str">
        <f t="shared" si="146"/>
        <v/>
      </c>
      <c r="V132" s="30" t="str">
        <f t="shared" si="146"/>
        <v/>
      </c>
      <c r="W132" s="30" t="str">
        <f t="shared" si="146"/>
        <v>Before Care</v>
      </c>
      <c r="X132" s="30" t="str">
        <f t="shared" si="146"/>
        <v/>
      </c>
    </row>
    <row r="133" spans="1:24" ht="19.5" customHeight="1">
      <c r="A133" s="47" t="s">
        <v>206</v>
      </c>
      <c r="B133" s="5" t="s">
        <v>208</v>
      </c>
      <c r="C133" s="12">
        <v>660</v>
      </c>
      <c r="D133" s="38" t="str">
        <f t="shared" si="140"/>
        <v>ECC</v>
      </c>
      <c r="E133" s="39" t="str">
        <f t="shared" si="141"/>
        <v>Week 1</v>
      </c>
      <c r="F133" s="40" t="str">
        <f t="shared" si="142"/>
        <v/>
      </c>
      <c r="G133" s="41" t="str">
        <f t="shared" si="143"/>
        <v>After Care</v>
      </c>
      <c r="H133" s="59" t="str">
        <f t="shared" si="144"/>
        <v/>
      </c>
      <c r="I133" s="30" t="str">
        <f t="shared" ref="I133:X133" si="147">IF(COUNTIF($B133,"*"&amp;I$1&amp;"*")&gt;0,I$1,"")</f>
        <v/>
      </c>
      <c r="J133" s="30" t="str">
        <f t="shared" si="147"/>
        <v>ECC</v>
      </c>
      <c r="K133" s="30" t="str">
        <f t="shared" si="147"/>
        <v/>
      </c>
      <c r="L133" s="30" t="str">
        <f t="shared" si="147"/>
        <v>Week 1</v>
      </c>
      <c r="M133" s="30" t="str">
        <f t="shared" si="147"/>
        <v/>
      </c>
      <c r="N133" s="30" t="str">
        <f t="shared" si="147"/>
        <v/>
      </c>
      <c r="O133" s="30" t="str">
        <f t="shared" si="147"/>
        <v/>
      </c>
      <c r="P133" s="30" t="str">
        <f t="shared" si="147"/>
        <v/>
      </c>
      <c r="Q133" s="30" t="str">
        <f t="shared" si="147"/>
        <v/>
      </c>
      <c r="R133" s="30" t="str">
        <f t="shared" si="147"/>
        <v/>
      </c>
      <c r="S133" s="30" t="str">
        <f t="shared" si="147"/>
        <v/>
      </c>
      <c r="T133" s="30" t="str">
        <f t="shared" si="147"/>
        <v/>
      </c>
      <c r="U133" s="30" t="str">
        <f t="shared" si="147"/>
        <v/>
      </c>
      <c r="V133" s="30" t="str">
        <f t="shared" si="147"/>
        <v>After Care</v>
      </c>
      <c r="W133" s="30" t="str">
        <f t="shared" si="147"/>
        <v/>
      </c>
      <c r="X133" s="30" t="str">
        <f t="shared" si="147"/>
        <v/>
      </c>
    </row>
    <row r="134" spans="1:24" ht="19.5" customHeight="1">
      <c r="A134" s="47" t="s">
        <v>206</v>
      </c>
      <c r="B134" s="5" t="s">
        <v>209</v>
      </c>
      <c r="C134" s="12">
        <v>120</v>
      </c>
      <c r="D134" s="38" t="str">
        <f t="shared" si="140"/>
        <v>ECC</v>
      </c>
      <c r="E134" s="39" t="str">
        <f t="shared" si="141"/>
        <v>Week 2</v>
      </c>
      <c r="F134" s="40" t="str">
        <f t="shared" si="142"/>
        <v/>
      </c>
      <c r="G134" s="41" t="str">
        <f t="shared" si="143"/>
        <v>Before Care</v>
      </c>
      <c r="H134" s="59" t="str">
        <f t="shared" si="144"/>
        <v/>
      </c>
      <c r="I134" s="30" t="str">
        <f t="shared" ref="I134:X134" si="148">IF(COUNTIF($B134,"*"&amp;I$1&amp;"*")&gt;0,I$1,"")</f>
        <v/>
      </c>
      <c r="J134" s="30" t="str">
        <f t="shared" si="148"/>
        <v>ECC</v>
      </c>
      <c r="K134" s="30" t="str">
        <f t="shared" si="148"/>
        <v/>
      </c>
      <c r="L134" s="30" t="str">
        <f t="shared" si="148"/>
        <v/>
      </c>
      <c r="M134" s="30" t="str">
        <f t="shared" si="148"/>
        <v>Week 2</v>
      </c>
      <c r="N134" s="30" t="str">
        <f t="shared" si="148"/>
        <v/>
      </c>
      <c r="O134" s="30" t="str">
        <f t="shared" si="148"/>
        <v/>
      </c>
      <c r="P134" s="30" t="str">
        <f t="shared" si="148"/>
        <v/>
      </c>
      <c r="Q134" s="30" t="str">
        <f t="shared" si="148"/>
        <v/>
      </c>
      <c r="R134" s="30" t="str">
        <f t="shared" si="148"/>
        <v/>
      </c>
      <c r="S134" s="30" t="str">
        <f t="shared" si="148"/>
        <v/>
      </c>
      <c r="T134" s="30" t="str">
        <f t="shared" si="148"/>
        <v/>
      </c>
      <c r="U134" s="30" t="str">
        <f t="shared" si="148"/>
        <v/>
      </c>
      <c r="V134" s="30" t="str">
        <f t="shared" si="148"/>
        <v/>
      </c>
      <c r="W134" s="30" t="str">
        <f t="shared" si="148"/>
        <v>Before Care</v>
      </c>
      <c r="X134" s="30" t="str">
        <f t="shared" si="148"/>
        <v/>
      </c>
    </row>
    <row r="135" spans="1:24" ht="19.5" customHeight="1">
      <c r="A135" s="47" t="s">
        <v>206</v>
      </c>
      <c r="B135" s="5" t="s">
        <v>210</v>
      </c>
      <c r="C135" s="12">
        <v>720</v>
      </c>
      <c r="D135" s="38" t="str">
        <f t="shared" si="140"/>
        <v>ECC</v>
      </c>
      <c r="E135" s="39" t="str">
        <f t="shared" si="141"/>
        <v>Week 2</v>
      </c>
      <c r="F135" s="40" t="str">
        <f t="shared" si="142"/>
        <v/>
      </c>
      <c r="G135" s="41" t="str">
        <f t="shared" si="143"/>
        <v>After Care</v>
      </c>
      <c r="H135" s="59" t="str">
        <f t="shared" si="144"/>
        <v/>
      </c>
      <c r="I135" s="30" t="str">
        <f t="shared" ref="I135:X135" si="149">IF(COUNTIF($B135,"*"&amp;I$1&amp;"*")&gt;0,I$1,"")</f>
        <v/>
      </c>
      <c r="J135" s="30" t="str">
        <f t="shared" si="149"/>
        <v>ECC</v>
      </c>
      <c r="K135" s="30" t="str">
        <f t="shared" si="149"/>
        <v/>
      </c>
      <c r="L135" s="30" t="str">
        <f t="shared" si="149"/>
        <v/>
      </c>
      <c r="M135" s="30" t="str">
        <f t="shared" si="149"/>
        <v>Week 2</v>
      </c>
      <c r="N135" s="30" t="str">
        <f t="shared" si="149"/>
        <v/>
      </c>
      <c r="O135" s="30" t="str">
        <f t="shared" si="149"/>
        <v/>
      </c>
      <c r="P135" s="30" t="str">
        <f t="shared" si="149"/>
        <v/>
      </c>
      <c r="Q135" s="30" t="str">
        <f t="shared" si="149"/>
        <v/>
      </c>
      <c r="R135" s="30" t="str">
        <f t="shared" si="149"/>
        <v/>
      </c>
      <c r="S135" s="30" t="str">
        <f t="shared" si="149"/>
        <v/>
      </c>
      <c r="T135" s="30" t="str">
        <f t="shared" si="149"/>
        <v/>
      </c>
      <c r="U135" s="30" t="str">
        <f t="shared" si="149"/>
        <v/>
      </c>
      <c r="V135" s="30" t="str">
        <f t="shared" si="149"/>
        <v>After Care</v>
      </c>
      <c r="W135" s="30" t="str">
        <f t="shared" si="149"/>
        <v/>
      </c>
      <c r="X135" s="30" t="str">
        <f t="shared" si="149"/>
        <v/>
      </c>
    </row>
    <row r="136" spans="1:24" ht="19.5" customHeight="1">
      <c r="A136" s="47" t="s">
        <v>206</v>
      </c>
      <c r="B136" s="5" t="s">
        <v>211</v>
      </c>
      <c r="C136" s="12">
        <v>120</v>
      </c>
      <c r="D136" s="38" t="str">
        <f t="shared" si="140"/>
        <v>ECC</v>
      </c>
      <c r="E136" s="39" t="str">
        <f t="shared" si="141"/>
        <v>Week 3</v>
      </c>
      <c r="F136" s="40" t="str">
        <f t="shared" si="142"/>
        <v/>
      </c>
      <c r="G136" s="41" t="str">
        <f t="shared" si="143"/>
        <v>Before Care</v>
      </c>
      <c r="H136" s="59" t="str">
        <f t="shared" si="144"/>
        <v/>
      </c>
      <c r="I136" s="30" t="str">
        <f t="shared" ref="I136:X136" si="150">IF(COUNTIF($B136,"*"&amp;I$1&amp;"*")&gt;0,I$1,"")</f>
        <v/>
      </c>
      <c r="J136" s="30" t="str">
        <f t="shared" si="150"/>
        <v>ECC</v>
      </c>
      <c r="K136" s="30" t="str">
        <f t="shared" si="150"/>
        <v/>
      </c>
      <c r="L136" s="30" t="str">
        <f t="shared" si="150"/>
        <v/>
      </c>
      <c r="M136" s="30" t="str">
        <f t="shared" si="150"/>
        <v/>
      </c>
      <c r="N136" s="30" t="str">
        <f t="shared" si="150"/>
        <v>Week 3</v>
      </c>
      <c r="O136" s="30" t="str">
        <f t="shared" si="150"/>
        <v/>
      </c>
      <c r="P136" s="30" t="str">
        <f t="shared" si="150"/>
        <v/>
      </c>
      <c r="Q136" s="30" t="str">
        <f t="shared" si="150"/>
        <v/>
      </c>
      <c r="R136" s="30" t="str">
        <f t="shared" si="150"/>
        <v/>
      </c>
      <c r="S136" s="30" t="str">
        <f t="shared" si="150"/>
        <v/>
      </c>
      <c r="T136" s="30" t="str">
        <f t="shared" si="150"/>
        <v/>
      </c>
      <c r="U136" s="30" t="str">
        <f t="shared" si="150"/>
        <v/>
      </c>
      <c r="V136" s="30" t="str">
        <f t="shared" si="150"/>
        <v/>
      </c>
      <c r="W136" s="30" t="str">
        <f t="shared" si="150"/>
        <v>Before Care</v>
      </c>
      <c r="X136" s="30" t="str">
        <f t="shared" si="150"/>
        <v/>
      </c>
    </row>
    <row r="137" spans="1:24" ht="19.5" customHeight="1">
      <c r="A137" s="47" t="s">
        <v>206</v>
      </c>
      <c r="B137" s="5" t="s">
        <v>212</v>
      </c>
      <c r="C137" s="12">
        <v>720</v>
      </c>
      <c r="D137" s="38" t="str">
        <f t="shared" si="140"/>
        <v>ECC</v>
      </c>
      <c r="E137" s="39" t="str">
        <f t="shared" si="141"/>
        <v>Week 3</v>
      </c>
      <c r="F137" s="40" t="str">
        <f t="shared" si="142"/>
        <v/>
      </c>
      <c r="G137" s="41" t="str">
        <f t="shared" si="143"/>
        <v>After Care</v>
      </c>
      <c r="H137" s="59" t="str">
        <f t="shared" si="144"/>
        <v/>
      </c>
      <c r="I137" s="30" t="str">
        <f t="shared" ref="I137:X137" si="151">IF(COUNTIF($B137,"*"&amp;I$1&amp;"*")&gt;0,I$1,"")</f>
        <v/>
      </c>
      <c r="J137" s="30" t="str">
        <f t="shared" si="151"/>
        <v>ECC</v>
      </c>
      <c r="K137" s="30" t="str">
        <f t="shared" si="151"/>
        <v/>
      </c>
      <c r="L137" s="30" t="str">
        <f t="shared" si="151"/>
        <v/>
      </c>
      <c r="M137" s="30" t="str">
        <f t="shared" si="151"/>
        <v/>
      </c>
      <c r="N137" s="30" t="str">
        <f t="shared" si="151"/>
        <v>Week 3</v>
      </c>
      <c r="O137" s="30" t="str">
        <f t="shared" si="151"/>
        <v/>
      </c>
      <c r="P137" s="30" t="str">
        <f t="shared" si="151"/>
        <v/>
      </c>
      <c r="Q137" s="30" t="str">
        <f t="shared" si="151"/>
        <v/>
      </c>
      <c r="R137" s="30" t="str">
        <f t="shared" si="151"/>
        <v/>
      </c>
      <c r="S137" s="30" t="str">
        <f t="shared" si="151"/>
        <v/>
      </c>
      <c r="T137" s="30" t="str">
        <f t="shared" si="151"/>
        <v/>
      </c>
      <c r="U137" s="30" t="str">
        <f t="shared" si="151"/>
        <v/>
      </c>
      <c r="V137" s="30" t="str">
        <f t="shared" si="151"/>
        <v>After Care</v>
      </c>
      <c r="W137" s="30" t="str">
        <f t="shared" si="151"/>
        <v/>
      </c>
      <c r="X137" s="30" t="str">
        <f t="shared" si="151"/>
        <v/>
      </c>
    </row>
    <row r="138" spans="1:24" ht="19.5" customHeight="1">
      <c r="A138" s="47" t="s">
        <v>206</v>
      </c>
      <c r="B138" s="5" t="s">
        <v>213</v>
      </c>
      <c r="C138" s="12">
        <v>150</v>
      </c>
      <c r="D138" s="38" t="str">
        <f t="shared" si="140"/>
        <v>ECC</v>
      </c>
      <c r="E138" s="39" t="str">
        <f t="shared" si="141"/>
        <v>Week 4</v>
      </c>
      <c r="F138" s="40" t="str">
        <f t="shared" si="142"/>
        <v/>
      </c>
      <c r="G138" s="41" t="str">
        <f t="shared" si="143"/>
        <v>Before Care</v>
      </c>
      <c r="H138" s="59" t="str">
        <f t="shared" si="144"/>
        <v/>
      </c>
      <c r="I138" s="30" t="str">
        <f t="shared" ref="I138:X138" si="152">IF(COUNTIF($B138,"*"&amp;I$1&amp;"*")&gt;0,I$1,"")</f>
        <v/>
      </c>
      <c r="J138" s="30" t="str">
        <f t="shared" si="152"/>
        <v>ECC</v>
      </c>
      <c r="K138" s="30" t="str">
        <f t="shared" si="152"/>
        <v/>
      </c>
      <c r="L138" s="30" t="str">
        <f t="shared" si="152"/>
        <v/>
      </c>
      <c r="M138" s="30" t="str">
        <f t="shared" si="152"/>
        <v/>
      </c>
      <c r="N138" s="30" t="str">
        <f t="shared" si="152"/>
        <v/>
      </c>
      <c r="O138" s="30" t="str">
        <f t="shared" si="152"/>
        <v>Week 4</v>
      </c>
      <c r="P138" s="30" t="str">
        <f t="shared" si="152"/>
        <v/>
      </c>
      <c r="Q138" s="30" t="str">
        <f t="shared" si="152"/>
        <v/>
      </c>
      <c r="R138" s="30" t="str">
        <f t="shared" si="152"/>
        <v/>
      </c>
      <c r="S138" s="30" t="str">
        <f t="shared" si="152"/>
        <v/>
      </c>
      <c r="T138" s="30" t="str">
        <f t="shared" si="152"/>
        <v/>
      </c>
      <c r="U138" s="30" t="str">
        <f t="shared" si="152"/>
        <v/>
      </c>
      <c r="V138" s="30" t="str">
        <f t="shared" si="152"/>
        <v/>
      </c>
      <c r="W138" s="30" t="str">
        <f t="shared" si="152"/>
        <v>Before Care</v>
      </c>
      <c r="X138" s="30" t="str">
        <f t="shared" si="152"/>
        <v/>
      </c>
    </row>
    <row r="139" spans="1:24" ht="19.5" customHeight="1">
      <c r="A139" s="47" t="s">
        <v>206</v>
      </c>
      <c r="B139" s="5" t="s">
        <v>214</v>
      </c>
      <c r="C139" s="12">
        <v>660</v>
      </c>
      <c r="D139" s="38" t="str">
        <f t="shared" si="140"/>
        <v>ECC</v>
      </c>
      <c r="E139" s="39" t="str">
        <f t="shared" si="141"/>
        <v>Week 4</v>
      </c>
      <c r="F139" s="40" t="str">
        <f t="shared" si="142"/>
        <v/>
      </c>
      <c r="G139" s="41" t="str">
        <f t="shared" si="143"/>
        <v>After Care</v>
      </c>
      <c r="H139" s="59" t="str">
        <f t="shared" si="144"/>
        <v/>
      </c>
      <c r="I139" s="30" t="str">
        <f t="shared" ref="I139:X139" si="153">IF(COUNTIF($B139,"*"&amp;I$1&amp;"*")&gt;0,I$1,"")</f>
        <v/>
      </c>
      <c r="J139" s="30" t="str">
        <f t="shared" si="153"/>
        <v>ECC</v>
      </c>
      <c r="K139" s="30" t="str">
        <f t="shared" si="153"/>
        <v/>
      </c>
      <c r="L139" s="30" t="str">
        <f t="shared" si="153"/>
        <v/>
      </c>
      <c r="M139" s="30" t="str">
        <f t="shared" si="153"/>
        <v/>
      </c>
      <c r="N139" s="30" t="str">
        <f t="shared" si="153"/>
        <v/>
      </c>
      <c r="O139" s="30" t="str">
        <f t="shared" si="153"/>
        <v>Week 4</v>
      </c>
      <c r="P139" s="30" t="str">
        <f t="shared" si="153"/>
        <v/>
      </c>
      <c r="Q139" s="30" t="str">
        <f t="shared" si="153"/>
        <v/>
      </c>
      <c r="R139" s="30" t="str">
        <f t="shared" si="153"/>
        <v/>
      </c>
      <c r="S139" s="30" t="str">
        <f t="shared" si="153"/>
        <v/>
      </c>
      <c r="T139" s="30" t="str">
        <f t="shared" si="153"/>
        <v/>
      </c>
      <c r="U139" s="30" t="str">
        <f t="shared" si="153"/>
        <v/>
      </c>
      <c r="V139" s="30" t="str">
        <f t="shared" si="153"/>
        <v>After Care</v>
      </c>
      <c r="W139" s="30" t="str">
        <f t="shared" si="153"/>
        <v/>
      </c>
      <c r="X139" s="30" t="str">
        <f t="shared" si="153"/>
        <v/>
      </c>
    </row>
    <row r="140" spans="1:24" ht="19.5" customHeight="1">
      <c r="A140" s="47" t="s">
        <v>206</v>
      </c>
      <c r="B140" s="5" t="s">
        <v>215</v>
      </c>
      <c r="C140" s="12">
        <v>180</v>
      </c>
      <c r="D140" s="38" t="str">
        <f t="shared" si="140"/>
        <v>ECC</v>
      </c>
      <c r="E140" s="39" t="str">
        <f t="shared" si="141"/>
        <v>Week 5</v>
      </c>
      <c r="F140" s="40" t="str">
        <f t="shared" si="142"/>
        <v/>
      </c>
      <c r="G140" s="41" t="str">
        <f t="shared" si="143"/>
        <v>Before Care</v>
      </c>
      <c r="H140" s="59" t="str">
        <f t="shared" si="144"/>
        <v/>
      </c>
      <c r="I140" s="30" t="str">
        <f t="shared" ref="I140:X140" si="154">IF(COUNTIF($B140,"*"&amp;I$1&amp;"*")&gt;0,I$1,"")</f>
        <v/>
      </c>
      <c r="J140" s="30" t="str">
        <f t="shared" si="154"/>
        <v>ECC</v>
      </c>
      <c r="K140" s="30" t="str">
        <f t="shared" si="154"/>
        <v/>
      </c>
      <c r="L140" s="30" t="str">
        <f t="shared" si="154"/>
        <v/>
      </c>
      <c r="M140" s="30" t="str">
        <f t="shared" si="154"/>
        <v/>
      </c>
      <c r="N140" s="30" t="str">
        <f t="shared" si="154"/>
        <v/>
      </c>
      <c r="O140" s="30" t="str">
        <f t="shared" si="154"/>
        <v/>
      </c>
      <c r="P140" s="30" t="str">
        <f t="shared" si="154"/>
        <v>Week 5</v>
      </c>
      <c r="Q140" s="30" t="str">
        <f t="shared" si="154"/>
        <v/>
      </c>
      <c r="R140" s="30" t="str">
        <f t="shared" si="154"/>
        <v/>
      </c>
      <c r="S140" s="30" t="str">
        <f t="shared" si="154"/>
        <v/>
      </c>
      <c r="T140" s="30" t="str">
        <f t="shared" si="154"/>
        <v/>
      </c>
      <c r="U140" s="30" t="str">
        <f t="shared" si="154"/>
        <v/>
      </c>
      <c r="V140" s="30" t="str">
        <f t="shared" si="154"/>
        <v/>
      </c>
      <c r="W140" s="30" t="str">
        <f t="shared" si="154"/>
        <v>Before Care</v>
      </c>
      <c r="X140" s="30" t="str">
        <f t="shared" si="154"/>
        <v/>
      </c>
    </row>
    <row r="141" spans="1:24" ht="19.5" customHeight="1">
      <c r="A141" s="47" t="s">
        <v>206</v>
      </c>
      <c r="B141" s="5" t="s">
        <v>216</v>
      </c>
      <c r="C141" s="12">
        <v>600</v>
      </c>
      <c r="D141" s="38" t="str">
        <f t="shared" si="140"/>
        <v>ECC</v>
      </c>
      <c r="E141" s="39" t="str">
        <f t="shared" si="141"/>
        <v>Week 5</v>
      </c>
      <c r="F141" s="40" t="str">
        <f t="shared" si="142"/>
        <v/>
      </c>
      <c r="G141" s="41" t="str">
        <f t="shared" si="143"/>
        <v>After Care</v>
      </c>
      <c r="H141" s="59" t="str">
        <f t="shared" si="144"/>
        <v/>
      </c>
      <c r="I141" s="30" t="str">
        <f t="shared" ref="I141:X141" si="155">IF(COUNTIF($B141,"*"&amp;I$1&amp;"*")&gt;0,I$1,"")</f>
        <v/>
      </c>
      <c r="J141" s="30" t="str">
        <f t="shared" si="155"/>
        <v>ECC</v>
      </c>
      <c r="K141" s="30" t="str">
        <f t="shared" si="155"/>
        <v/>
      </c>
      <c r="L141" s="30" t="str">
        <f t="shared" si="155"/>
        <v/>
      </c>
      <c r="M141" s="30" t="str">
        <f t="shared" si="155"/>
        <v/>
      </c>
      <c r="N141" s="30" t="str">
        <f t="shared" si="155"/>
        <v/>
      </c>
      <c r="O141" s="30" t="str">
        <f t="shared" si="155"/>
        <v/>
      </c>
      <c r="P141" s="30" t="str">
        <f t="shared" si="155"/>
        <v>Week 5</v>
      </c>
      <c r="Q141" s="30" t="str">
        <f t="shared" si="155"/>
        <v/>
      </c>
      <c r="R141" s="30" t="str">
        <f t="shared" si="155"/>
        <v/>
      </c>
      <c r="S141" s="30" t="str">
        <f t="shared" si="155"/>
        <v/>
      </c>
      <c r="T141" s="30" t="str">
        <f t="shared" si="155"/>
        <v/>
      </c>
      <c r="U141" s="30" t="str">
        <f t="shared" si="155"/>
        <v/>
      </c>
      <c r="V141" s="30" t="str">
        <f t="shared" si="155"/>
        <v>After Care</v>
      </c>
      <c r="W141" s="30" t="str">
        <f t="shared" si="155"/>
        <v/>
      </c>
      <c r="X141" s="30" t="str">
        <f t="shared" si="155"/>
        <v/>
      </c>
    </row>
    <row r="142" spans="1:24" ht="19.5" customHeight="1">
      <c r="A142" s="47" t="s">
        <v>206</v>
      </c>
      <c r="B142" s="5" t="s">
        <v>217</v>
      </c>
      <c r="C142" s="12">
        <v>180</v>
      </c>
      <c r="D142" s="38" t="str">
        <f t="shared" si="140"/>
        <v>ECC</v>
      </c>
      <c r="E142" s="39" t="str">
        <f t="shared" si="141"/>
        <v>Week 6</v>
      </c>
      <c r="F142" s="40" t="str">
        <f t="shared" si="142"/>
        <v/>
      </c>
      <c r="G142" s="41" t="str">
        <f t="shared" si="143"/>
        <v>Before Care</v>
      </c>
      <c r="H142" s="59" t="str">
        <f t="shared" si="144"/>
        <v/>
      </c>
      <c r="I142" s="30" t="str">
        <f t="shared" ref="I142:X142" si="156">IF(COUNTIF($B142,"*"&amp;I$1&amp;"*")&gt;0,I$1,"")</f>
        <v/>
      </c>
      <c r="J142" s="30" t="str">
        <f t="shared" si="156"/>
        <v>ECC</v>
      </c>
      <c r="K142" s="30" t="str">
        <f t="shared" si="156"/>
        <v/>
      </c>
      <c r="L142" s="30" t="str">
        <f t="shared" si="156"/>
        <v/>
      </c>
      <c r="M142" s="30" t="str">
        <f t="shared" si="156"/>
        <v/>
      </c>
      <c r="N142" s="30" t="str">
        <f t="shared" si="156"/>
        <v/>
      </c>
      <c r="O142" s="30" t="str">
        <f t="shared" si="156"/>
        <v/>
      </c>
      <c r="P142" s="30" t="str">
        <f t="shared" si="156"/>
        <v/>
      </c>
      <c r="Q142" s="30" t="str">
        <f t="shared" si="156"/>
        <v>Week 6</v>
      </c>
      <c r="R142" s="30" t="str">
        <f t="shared" si="156"/>
        <v/>
      </c>
      <c r="S142" s="30" t="str">
        <f t="shared" si="156"/>
        <v/>
      </c>
      <c r="T142" s="30" t="str">
        <f t="shared" si="156"/>
        <v/>
      </c>
      <c r="U142" s="30" t="str">
        <f t="shared" si="156"/>
        <v/>
      </c>
      <c r="V142" s="30" t="str">
        <f t="shared" si="156"/>
        <v/>
      </c>
      <c r="W142" s="30" t="str">
        <f t="shared" si="156"/>
        <v>Before Care</v>
      </c>
      <c r="X142" s="30" t="str">
        <f t="shared" si="156"/>
        <v/>
      </c>
    </row>
    <row r="143" spans="1:24" ht="19.5" customHeight="1">
      <c r="A143" s="47" t="s">
        <v>206</v>
      </c>
      <c r="B143" s="5" t="s">
        <v>218</v>
      </c>
      <c r="C143" s="12">
        <v>600</v>
      </c>
      <c r="D143" s="38" t="str">
        <f t="shared" si="140"/>
        <v>ECC</v>
      </c>
      <c r="E143" s="39" t="str">
        <f t="shared" si="141"/>
        <v>Week 6</v>
      </c>
      <c r="F143" s="40" t="str">
        <f t="shared" si="142"/>
        <v/>
      </c>
      <c r="G143" s="41" t="str">
        <f t="shared" si="143"/>
        <v>After Care</v>
      </c>
      <c r="H143" s="59" t="str">
        <f t="shared" si="144"/>
        <v/>
      </c>
      <c r="I143" s="30" t="str">
        <f t="shared" ref="I143:X143" si="157">IF(COUNTIF($B143,"*"&amp;I$1&amp;"*")&gt;0,I$1,"")</f>
        <v/>
      </c>
      <c r="J143" s="30" t="str">
        <f t="shared" si="157"/>
        <v>ECC</v>
      </c>
      <c r="K143" s="30" t="str">
        <f t="shared" si="157"/>
        <v/>
      </c>
      <c r="L143" s="30" t="str">
        <f t="shared" si="157"/>
        <v/>
      </c>
      <c r="M143" s="30" t="str">
        <f t="shared" si="157"/>
        <v/>
      </c>
      <c r="N143" s="30" t="str">
        <f t="shared" si="157"/>
        <v/>
      </c>
      <c r="O143" s="30" t="str">
        <f t="shared" si="157"/>
        <v/>
      </c>
      <c r="P143" s="30" t="str">
        <f t="shared" si="157"/>
        <v/>
      </c>
      <c r="Q143" s="30" t="str">
        <f t="shared" si="157"/>
        <v>Week 6</v>
      </c>
      <c r="R143" s="30" t="str">
        <f t="shared" si="157"/>
        <v/>
      </c>
      <c r="S143" s="30" t="str">
        <f t="shared" si="157"/>
        <v/>
      </c>
      <c r="T143" s="30" t="str">
        <f t="shared" si="157"/>
        <v/>
      </c>
      <c r="U143" s="30" t="str">
        <f t="shared" si="157"/>
        <v/>
      </c>
      <c r="V143" s="30" t="str">
        <f t="shared" si="157"/>
        <v>After Care</v>
      </c>
      <c r="W143" s="30" t="str">
        <f t="shared" si="157"/>
        <v/>
      </c>
      <c r="X143" s="30" t="str">
        <f t="shared" si="157"/>
        <v/>
      </c>
    </row>
    <row r="144" spans="1:24" ht="19.5" customHeight="1">
      <c r="A144" s="47" t="s">
        <v>206</v>
      </c>
      <c r="B144" s="5" t="s">
        <v>219</v>
      </c>
      <c r="C144" s="12">
        <v>120</v>
      </c>
      <c r="D144" s="38" t="str">
        <f t="shared" si="140"/>
        <v>ECC</v>
      </c>
      <c r="E144" s="39" t="str">
        <f t="shared" si="141"/>
        <v>Week 7</v>
      </c>
      <c r="F144" s="40" t="str">
        <f t="shared" si="142"/>
        <v/>
      </c>
      <c r="G144" s="41" t="str">
        <f t="shared" si="143"/>
        <v>Before Care</v>
      </c>
      <c r="H144" s="59" t="str">
        <f t="shared" si="144"/>
        <v/>
      </c>
      <c r="I144" s="30" t="str">
        <f t="shared" ref="I144:X144" si="158">IF(COUNTIF($B144,"*"&amp;I$1&amp;"*")&gt;0,I$1,"")</f>
        <v/>
      </c>
      <c r="J144" s="30" t="str">
        <f t="shared" si="158"/>
        <v>ECC</v>
      </c>
      <c r="K144" s="30" t="str">
        <f t="shared" si="158"/>
        <v/>
      </c>
      <c r="L144" s="30" t="str">
        <f t="shared" si="158"/>
        <v/>
      </c>
      <c r="M144" s="30" t="str">
        <f t="shared" si="158"/>
        <v/>
      </c>
      <c r="N144" s="30" t="str">
        <f t="shared" si="158"/>
        <v/>
      </c>
      <c r="O144" s="30" t="str">
        <f t="shared" si="158"/>
        <v/>
      </c>
      <c r="P144" s="30" t="str">
        <f t="shared" si="158"/>
        <v/>
      </c>
      <c r="Q144" s="30" t="str">
        <f t="shared" si="158"/>
        <v/>
      </c>
      <c r="R144" s="30" t="str">
        <f t="shared" si="158"/>
        <v>Week 7</v>
      </c>
      <c r="S144" s="30" t="str">
        <f t="shared" si="158"/>
        <v/>
      </c>
      <c r="T144" s="30" t="str">
        <f t="shared" si="158"/>
        <v/>
      </c>
      <c r="U144" s="30" t="str">
        <f t="shared" si="158"/>
        <v/>
      </c>
      <c r="V144" s="30" t="str">
        <f t="shared" si="158"/>
        <v/>
      </c>
      <c r="W144" s="30" t="str">
        <f t="shared" si="158"/>
        <v>Before Care</v>
      </c>
      <c r="X144" s="30" t="str">
        <f t="shared" si="158"/>
        <v/>
      </c>
    </row>
    <row r="145" spans="1:24" ht="19.5" customHeight="1">
      <c r="A145" s="47" t="s">
        <v>206</v>
      </c>
      <c r="B145" s="5" t="s">
        <v>220</v>
      </c>
      <c r="C145" s="12">
        <v>300</v>
      </c>
      <c r="D145" s="38" t="str">
        <f t="shared" si="140"/>
        <v>ECC</v>
      </c>
      <c r="E145" s="39" t="str">
        <f t="shared" si="141"/>
        <v>Week 7</v>
      </c>
      <c r="F145" s="40" t="str">
        <f t="shared" si="142"/>
        <v/>
      </c>
      <c r="G145" s="41" t="str">
        <f t="shared" si="143"/>
        <v>After Care</v>
      </c>
      <c r="H145" s="59" t="str">
        <f t="shared" si="144"/>
        <v/>
      </c>
      <c r="I145" s="30" t="str">
        <f t="shared" ref="I145:X145" si="159">IF(COUNTIF($B145,"*"&amp;I$1&amp;"*")&gt;0,I$1,"")</f>
        <v/>
      </c>
      <c r="J145" s="30" t="str">
        <f t="shared" si="159"/>
        <v>ECC</v>
      </c>
      <c r="K145" s="30" t="str">
        <f t="shared" si="159"/>
        <v/>
      </c>
      <c r="L145" s="30" t="str">
        <f t="shared" si="159"/>
        <v/>
      </c>
      <c r="M145" s="30" t="str">
        <f t="shared" si="159"/>
        <v/>
      </c>
      <c r="N145" s="30" t="str">
        <f t="shared" si="159"/>
        <v/>
      </c>
      <c r="O145" s="30" t="str">
        <f t="shared" si="159"/>
        <v/>
      </c>
      <c r="P145" s="30" t="str">
        <f t="shared" si="159"/>
        <v/>
      </c>
      <c r="Q145" s="30" t="str">
        <f t="shared" si="159"/>
        <v/>
      </c>
      <c r="R145" s="30" t="str">
        <f t="shared" si="159"/>
        <v>Week 7</v>
      </c>
      <c r="S145" s="30" t="str">
        <f t="shared" si="159"/>
        <v/>
      </c>
      <c r="T145" s="30" t="str">
        <f t="shared" si="159"/>
        <v/>
      </c>
      <c r="U145" s="30" t="str">
        <f t="shared" si="159"/>
        <v/>
      </c>
      <c r="V145" s="30" t="str">
        <f t="shared" si="159"/>
        <v>After Care</v>
      </c>
      <c r="W145" s="30" t="str">
        <f t="shared" si="159"/>
        <v/>
      </c>
      <c r="X145" s="30" t="str">
        <f t="shared" si="159"/>
        <v/>
      </c>
    </row>
    <row r="146" spans="1:24" ht="19.5" customHeight="1">
      <c r="A146" s="47" t="s">
        <v>206</v>
      </c>
      <c r="B146" s="5" t="s">
        <v>221</v>
      </c>
      <c r="C146" s="12">
        <v>630</v>
      </c>
      <c r="D146" s="38" t="str">
        <f t="shared" si="140"/>
        <v>Bearss</v>
      </c>
      <c r="E146" s="39" t="str">
        <f t="shared" si="141"/>
        <v>Week 1</v>
      </c>
      <c r="F146" s="40" t="str">
        <f t="shared" si="142"/>
        <v/>
      </c>
      <c r="G146" s="41" t="str">
        <f t="shared" si="143"/>
        <v>Before Care</v>
      </c>
      <c r="H146" s="59" t="str">
        <f t="shared" si="144"/>
        <v/>
      </c>
      <c r="I146" s="30" t="str">
        <f t="shared" ref="I146:X146" si="160">IF(COUNTIF($B146,"*"&amp;I$1&amp;"*")&gt;0,I$1,"")</f>
        <v>Bearss</v>
      </c>
      <c r="J146" s="30" t="str">
        <f t="shared" si="160"/>
        <v/>
      </c>
      <c r="K146" s="30" t="str">
        <f t="shared" si="160"/>
        <v/>
      </c>
      <c r="L146" s="30" t="str">
        <f t="shared" si="160"/>
        <v>Week 1</v>
      </c>
      <c r="M146" s="30" t="str">
        <f t="shared" si="160"/>
        <v/>
      </c>
      <c r="N146" s="30" t="str">
        <f t="shared" si="160"/>
        <v/>
      </c>
      <c r="O146" s="30" t="str">
        <f t="shared" si="160"/>
        <v/>
      </c>
      <c r="P146" s="30" t="str">
        <f t="shared" si="160"/>
        <v/>
      </c>
      <c r="Q146" s="30" t="str">
        <f t="shared" si="160"/>
        <v/>
      </c>
      <c r="R146" s="30" t="str">
        <f t="shared" si="160"/>
        <v/>
      </c>
      <c r="S146" s="30" t="str">
        <f t="shared" si="160"/>
        <v/>
      </c>
      <c r="T146" s="30" t="str">
        <f t="shared" si="160"/>
        <v/>
      </c>
      <c r="U146" s="30" t="str">
        <f t="shared" si="160"/>
        <v/>
      </c>
      <c r="V146" s="30" t="str">
        <f t="shared" si="160"/>
        <v/>
      </c>
      <c r="W146" s="30" t="str">
        <f t="shared" si="160"/>
        <v>Before Care</v>
      </c>
      <c r="X146" s="30" t="str">
        <f t="shared" si="160"/>
        <v/>
      </c>
    </row>
    <row r="147" spans="1:24" ht="19.5" customHeight="1">
      <c r="A147" s="47" t="s">
        <v>206</v>
      </c>
      <c r="B147" s="5" t="s">
        <v>222</v>
      </c>
      <c r="C147" s="12">
        <v>1160</v>
      </c>
      <c r="D147" s="38" t="str">
        <f t="shared" si="140"/>
        <v>Bearss</v>
      </c>
      <c r="E147" s="39" t="str">
        <f t="shared" si="141"/>
        <v>Week 1</v>
      </c>
      <c r="F147" s="40" t="str">
        <f t="shared" si="142"/>
        <v/>
      </c>
      <c r="G147" s="41" t="str">
        <f t="shared" si="143"/>
        <v>After Care</v>
      </c>
      <c r="H147" s="59" t="str">
        <f t="shared" si="144"/>
        <v/>
      </c>
      <c r="I147" s="30" t="str">
        <f t="shared" ref="I147:X147" si="161">IF(COUNTIF($B147,"*"&amp;I$1&amp;"*")&gt;0,I$1,"")</f>
        <v>Bearss</v>
      </c>
      <c r="J147" s="30" t="str">
        <f t="shared" si="161"/>
        <v/>
      </c>
      <c r="K147" s="30" t="str">
        <f t="shared" si="161"/>
        <v/>
      </c>
      <c r="L147" s="30" t="str">
        <f t="shared" si="161"/>
        <v>Week 1</v>
      </c>
      <c r="M147" s="30" t="str">
        <f t="shared" si="161"/>
        <v/>
      </c>
      <c r="N147" s="30" t="str">
        <f t="shared" si="161"/>
        <v/>
      </c>
      <c r="O147" s="30" t="str">
        <f t="shared" si="161"/>
        <v/>
      </c>
      <c r="P147" s="30" t="str">
        <f t="shared" si="161"/>
        <v/>
      </c>
      <c r="Q147" s="30" t="str">
        <f t="shared" si="161"/>
        <v/>
      </c>
      <c r="R147" s="30" t="str">
        <f t="shared" si="161"/>
        <v/>
      </c>
      <c r="S147" s="30" t="str">
        <f t="shared" si="161"/>
        <v/>
      </c>
      <c r="T147" s="30" t="str">
        <f t="shared" si="161"/>
        <v/>
      </c>
      <c r="U147" s="30" t="str">
        <f t="shared" si="161"/>
        <v/>
      </c>
      <c r="V147" s="30" t="str">
        <f t="shared" si="161"/>
        <v>After Care</v>
      </c>
      <c r="W147" s="30" t="str">
        <f t="shared" si="161"/>
        <v/>
      </c>
      <c r="X147" s="30" t="str">
        <f t="shared" si="161"/>
        <v/>
      </c>
    </row>
    <row r="148" spans="1:24" ht="19.5" customHeight="1">
      <c r="A148" s="47" t="s">
        <v>206</v>
      </c>
      <c r="B148" s="5" t="s">
        <v>223</v>
      </c>
      <c r="C148" s="12">
        <v>630</v>
      </c>
      <c r="D148" s="38" t="str">
        <f t="shared" si="140"/>
        <v>Bearss</v>
      </c>
      <c r="E148" s="39" t="str">
        <f t="shared" si="141"/>
        <v>Week 2</v>
      </c>
      <c r="F148" s="40" t="str">
        <f t="shared" si="142"/>
        <v/>
      </c>
      <c r="G148" s="41" t="str">
        <f t="shared" si="143"/>
        <v>Before Care</v>
      </c>
      <c r="H148" s="59" t="str">
        <f t="shared" si="144"/>
        <v/>
      </c>
      <c r="I148" s="30" t="str">
        <f t="shared" ref="I148:X148" si="162">IF(COUNTIF($B148,"*"&amp;I$1&amp;"*")&gt;0,I$1,"")</f>
        <v>Bearss</v>
      </c>
      <c r="J148" s="30" t="str">
        <f t="shared" si="162"/>
        <v/>
      </c>
      <c r="K148" s="30" t="str">
        <f t="shared" si="162"/>
        <v/>
      </c>
      <c r="L148" s="30" t="str">
        <f t="shared" si="162"/>
        <v/>
      </c>
      <c r="M148" s="30" t="str">
        <f t="shared" si="162"/>
        <v>Week 2</v>
      </c>
      <c r="N148" s="30" t="str">
        <f t="shared" si="162"/>
        <v/>
      </c>
      <c r="O148" s="30" t="str">
        <f t="shared" si="162"/>
        <v/>
      </c>
      <c r="P148" s="30" t="str">
        <f t="shared" si="162"/>
        <v/>
      </c>
      <c r="Q148" s="30" t="str">
        <f t="shared" si="162"/>
        <v/>
      </c>
      <c r="R148" s="30" t="str">
        <f t="shared" si="162"/>
        <v/>
      </c>
      <c r="S148" s="30" t="str">
        <f t="shared" si="162"/>
        <v/>
      </c>
      <c r="T148" s="30" t="str">
        <f t="shared" si="162"/>
        <v/>
      </c>
      <c r="U148" s="30" t="str">
        <f t="shared" si="162"/>
        <v/>
      </c>
      <c r="V148" s="30" t="str">
        <f t="shared" si="162"/>
        <v/>
      </c>
      <c r="W148" s="30" t="str">
        <f t="shared" si="162"/>
        <v>Before Care</v>
      </c>
      <c r="X148" s="30" t="str">
        <f t="shared" si="162"/>
        <v/>
      </c>
    </row>
    <row r="149" spans="1:24" ht="19.5" customHeight="1">
      <c r="A149" s="47" t="s">
        <v>206</v>
      </c>
      <c r="B149" s="5" t="s">
        <v>224</v>
      </c>
      <c r="C149" s="12">
        <v>1140</v>
      </c>
      <c r="D149" s="38" t="str">
        <f t="shared" si="140"/>
        <v>Bearss</v>
      </c>
      <c r="E149" s="39" t="str">
        <f t="shared" si="141"/>
        <v>Week 2</v>
      </c>
      <c r="F149" s="40" t="str">
        <f t="shared" si="142"/>
        <v/>
      </c>
      <c r="G149" s="41" t="str">
        <f t="shared" si="143"/>
        <v>After Care</v>
      </c>
      <c r="H149" s="59" t="str">
        <f t="shared" si="144"/>
        <v/>
      </c>
      <c r="I149" s="30" t="str">
        <f t="shared" ref="I149:X149" si="163">IF(COUNTIF($B149,"*"&amp;I$1&amp;"*")&gt;0,I$1,"")</f>
        <v>Bearss</v>
      </c>
      <c r="J149" s="30" t="str">
        <f t="shared" si="163"/>
        <v/>
      </c>
      <c r="K149" s="30" t="str">
        <f t="shared" si="163"/>
        <v/>
      </c>
      <c r="L149" s="30" t="str">
        <f t="shared" si="163"/>
        <v/>
      </c>
      <c r="M149" s="30" t="str">
        <f t="shared" si="163"/>
        <v>Week 2</v>
      </c>
      <c r="N149" s="30" t="str">
        <f t="shared" si="163"/>
        <v/>
      </c>
      <c r="O149" s="30" t="str">
        <f t="shared" si="163"/>
        <v/>
      </c>
      <c r="P149" s="30" t="str">
        <f t="shared" si="163"/>
        <v/>
      </c>
      <c r="Q149" s="30" t="str">
        <f t="shared" si="163"/>
        <v/>
      </c>
      <c r="R149" s="30" t="str">
        <f t="shared" si="163"/>
        <v/>
      </c>
      <c r="S149" s="30" t="str">
        <f t="shared" si="163"/>
        <v/>
      </c>
      <c r="T149" s="30" t="str">
        <f t="shared" si="163"/>
        <v/>
      </c>
      <c r="U149" s="30" t="str">
        <f t="shared" si="163"/>
        <v/>
      </c>
      <c r="V149" s="30" t="str">
        <f t="shared" si="163"/>
        <v>After Care</v>
      </c>
      <c r="W149" s="30" t="str">
        <f t="shared" si="163"/>
        <v/>
      </c>
      <c r="X149" s="30" t="str">
        <f t="shared" si="163"/>
        <v/>
      </c>
    </row>
    <row r="150" spans="1:24" ht="19.5" customHeight="1">
      <c r="A150" s="47" t="s">
        <v>206</v>
      </c>
      <c r="B150" s="5" t="s">
        <v>225</v>
      </c>
      <c r="C150" s="12">
        <v>540</v>
      </c>
      <c r="D150" s="38" t="str">
        <f t="shared" si="140"/>
        <v>Bearss</v>
      </c>
      <c r="E150" s="39" t="str">
        <f t="shared" si="141"/>
        <v>Week 3</v>
      </c>
      <c r="F150" s="40" t="str">
        <f t="shared" si="142"/>
        <v/>
      </c>
      <c r="G150" s="41" t="str">
        <f t="shared" si="143"/>
        <v>Before Care</v>
      </c>
      <c r="H150" s="59" t="str">
        <f t="shared" si="144"/>
        <v/>
      </c>
      <c r="I150" s="30" t="str">
        <f t="shared" ref="I150:X150" si="164">IF(COUNTIF($B150,"*"&amp;I$1&amp;"*")&gt;0,I$1,"")</f>
        <v>Bearss</v>
      </c>
      <c r="J150" s="30" t="str">
        <f t="shared" si="164"/>
        <v/>
      </c>
      <c r="K150" s="30" t="str">
        <f t="shared" si="164"/>
        <v/>
      </c>
      <c r="L150" s="30" t="str">
        <f t="shared" si="164"/>
        <v/>
      </c>
      <c r="M150" s="30" t="str">
        <f t="shared" si="164"/>
        <v/>
      </c>
      <c r="N150" s="30" t="str">
        <f t="shared" si="164"/>
        <v>Week 3</v>
      </c>
      <c r="O150" s="30" t="str">
        <f t="shared" si="164"/>
        <v/>
      </c>
      <c r="P150" s="30" t="str">
        <f t="shared" si="164"/>
        <v/>
      </c>
      <c r="Q150" s="30" t="str">
        <f t="shared" si="164"/>
        <v/>
      </c>
      <c r="R150" s="30" t="str">
        <f t="shared" si="164"/>
        <v/>
      </c>
      <c r="S150" s="30" t="str">
        <f t="shared" si="164"/>
        <v/>
      </c>
      <c r="T150" s="30" t="str">
        <f t="shared" si="164"/>
        <v/>
      </c>
      <c r="U150" s="30" t="str">
        <f t="shared" si="164"/>
        <v/>
      </c>
      <c r="V150" s="30" t="str">
        <f t="shared" si="164"/>
        <v/>
      </c>
      <c r="W150" s="30" t="str">
        <f t="shared" si="164"/>
        <v>Before Care</v>
      </c>
      <c r="X150" s="30" t="str">
        <f t="shared" si="164"/>
        <v/>
      </c>
    </row>
    <row r="151" spans="1:24" ht="19.5" customHeight="1">
      <c r="A151" s="47" t="s">
        <v>206</v>
      </c>
      <c r="B151" s="5" t="s">
        <v>249</v>
      </c>
      <c r="C151" s="12">
        <v>700</v>
      </c>
      <c r="D151" s="38" t="str">
        <f t="shared" si="140"/>
        <v>Bearss</v>
      </c>
      <c r="E151" s="39" t="str">
        <f t="shared" si="141"/>
        <v>Week 3</v>
      </c>
      <c r="F151" s="40" t="str">
        <f t="shared" si="142"/>
        <v/>
      </c>
      <c r="G151" s="41" t="str">
        <f t="shared" si="143"/>
        <v>After Care</v>
      </c>
      <c r="H151" s="59" t="str">
        <f t="shared" si="144"/>
        <v/>
      </c>
      <c r="I151" s="30" t="str">
        <f t="shared" ref="I151:X151" si="165">IF(COUNTIF($B151,"*"&amp;I$1&amp;"*")&gt;0,I$1,"")</f>
        <v>Bearss</v>
      </c>
      <c r="J151" s="30" t="str">
        <f t="shared" si="165"/>
        <v/>
      </c>
      <c r="K151" s="30" t="str">
        <f t="shared" si="165"/>
        <v/>
      </c>
      <c r="L151" s="30" t="str">
        <f t="shared" si="165"/>
        <v/>
      </c>
      <c r="M151" s="30" t="str">
        <f t="shared" si="165"/>
        <v/>
      </c>
      <c r="N151" s="30" t="str">
        <f t="shared" si="165"/>
        <v>Week 3</v>
      </c>
      <c r="O151" s="30" t="str">
        <f t="shared" si="165"/>
        <v/>
      </c>
      <c r="P151" s="30" t="str">
        <f t="shared" si="165"/>
        <v/>
      </c>
      <c r="Q151" s="30" t="str">
        <f t="shared" si="165"/>
        <v/>
      </c>
      <c r="R151" s="30" t="str">
        <f t="shared" si="165"/>
        <v/>
      </c>
      <c r="S151" s="30" t="str">
        <f t="shared" si="165"/>
        <v/>
      </c>
      <c r="T151" s="30" t="str">
        <f t="shared" si="165"/>
        <v/>
      </c>
      <c r="U151" s="30" t="str">
        <f t="shared" si="165"/>
        <v/>
      </c>
      <c r="V151" s="30" t="str">
        <f t="shared" si="165"/>
        <v>After Care</v>
      </c>
      <c r="W151" s="30" t="str">
        <f t="shared" si="165"/>
        <v/>
      </c>
      <c r="X151" s="30" t="str">
        <f t="shared" si="165"/>
        <v/>
      </c>
    </row>
    <row r="152" spans="1:24" ht="19.5" customHeight="1">
      <c r="A152" s="47" t="s">
        <v>206</v>
      </c>
      <c r="B152" s="5" t="s">
        <v>250</v>
      </c>
      <c r="C152" s="12">
        <v>450</v>
      </c>
      <c r="D152" s="38" t="str">
        <f t="shared" si="140"/>
        <v>Bearss</v>
      </c>
      <c r="E152" s="39" t="str">
        <f t="shared" si="141"/>
        <v>Week 4</v>
      </c>
      <c r="F152" s="40" t="str">
        <f t="shared" si="142"/>
        <v/>
      </c>
      <c r="G152" s="41" t="str">
        <f t="shared" si="143"/>
        <v>Before Care</v>
      </c>
      <c r="H152" s="59" t="str">
        <f t="shared" si="144"/>
        <v/>
      </c>
      <c r="I152" s="30" t="str">
        <f t="shared" ref="I152:X152" si="166">IF(COUNTIF($B152,"*"&amp;I$1&amp;"*")&gt;0,I$1,"")</f>
        <v>Bearss</v>
      </c>
      <c r="J152" s="30" t="str">
        <f t="shared" si="166"/>
        <v/>
      </c>
      <c r="K152" s="30" t="str">
        <f t="shared" si="166"/>
        <v/>
      </c>
      <c r="L152" s="30" t="str">
        <f t="shared" si="166"/>
        <v/>
      </c>
      <c r="M152" s="30" t="str">
        <f t="shared" si="166"/>
        <v/>
      </c>
      <c r="N152" s="30" t="str">
        <f t="shared" si="166"/>
        <v/>
      </c>
      <c r="O152" s="30" t="str">
        <f t="shared" si="166"/>
        <v>Week 4</v>
      </c>
      <c r="P152" s="30" t="str">
        <f t="shared" si="166"/>
        <v/>
      </c>
      <c r="Q152" s="30" t="str">
        <f t="shared" si="166"/>
        <v/>
      </c>
      <c r="R152" s="30" t="str">
        <f t="shared" si="166"/>
        <v/>
      </c>
      <c r="S152" s="30" t="str">
        <f t="shared" si="166"/>
        <v/>
      </c>
      <c r="T152" s="30" t="str">
        <f t="shared" si="166"/>
        <v/>
      </c>
      <c r="U152" s="30" t="str">
        <f t="shared" si="166"/>
        <v/>
      </c>
      <c r="V152" s="30" t="str">
        <f t="shared" si="166"/>
        <v/>
      </c>
      <c r="W152" s="30" t="str">
        <f t="shared" si="166"/>
        <v>Before Care</v>
      </c>
      <c r="X152" s="30" t="str">
        <f t="shared" si="166"/>
        <v/>
      </c>
    </row>
    <row r="153" spans="1:24" ht="19.5" customHeight="1">
      <c r="A153" s="47" t="s">
        <v>206</v>
      </c>
      <c r="B153" s="5" t="s">
        <v>251</v>
      </c>
      <c r="C153" s="12">
        <v>740</v>
      </c>
      <c r="D153" s="38" t="str">
        <f t="shared" si="140"/>
        <v>Bearss</v>
      </c>
      <c r="E153" s="39" t="str">
        <f t="shared" si="141"/>
        <v>Week 4</v>
      </c>
      <c r="F153" s="40" t="str">
        <f t="shared" si="142"/>
        <v/>
      </c>
      <c r="G153" s="41" t="str">
        <f t="shared" si="143"/>
        <v>After Care</v>
      </c>
      <c r="H153" s="59" t="str">
        <f t="shared" si="144"/>
        <v/>
      </c>
      <c r="I153" s="30" t="str">
        <f t="shared" ref="I153:X153" si="167">IF(COUNTIF($B153,"*"&amp;I$1&amp;"*")&gt;0,I$1,"")</f>
        <v>Bearss</v>
      </c>
      <c r="J153" s="30" t="str">
        <f t="shared" si="167"/>
        <v/>
      </c>
      <c r="K153" s="30" t="str">
        <f t="shared" si="167"/>
        <v/>
      </c>
      <c r="L153" s="30" t="str">
        <f t="shared" si="167"/>
        <v/>
      </c>
      <c r="M153" s="30" t="str">
        <f t="shared" si="167"/>
        <v/>
      </c>
      <c r="N153" s="30" t="str">
        <f t="shared" si="167"/>
        <v/>
      </c>
      <c r="O153" s="30" t="str">
        <f t="shared" si="167"/>
        <v>Week 4</v>
      </c>
      <c r="P153" s="30" t="str">
        <f t="shared" si="167"/>
        <v/>
      </c>
      <c r="Q153" s="30" t="str">
        <f t="shared" si="167"/>
        <v/>
      </c>
      <c r="R153" s="30" t="str">
        <f t="shared" si="167"/>
        <v/>
      </c>
      <c r="S153" s="30" t="str">
        <f t="shared" si="167"/>
        <v/>
      </c>
      <c r="T153" s="30" t="str">
        <f t="shared" si="167"/>
        <v/>
      </c>
      <c r="U153" s="30" t="str">
        <f t="shared" si="167"/>
        <v/>
      </c>
      <c r="V153" s="30" t="str">
        <f t="shared" si="167"/>
        <v>After Care</v>
      </c>
      <c r="W153" s="30" t="str">
        <f t="shared" si="167"/>
        <v/>
      </c>
      <c r="X153" s="30" t="str">
        <f t="shared" si="167"/>
        <v/>
      </c>
    </row>
    <row r="154" spans="1:24" ht="19.5" customHeight="1">
      <c r="A154" s="47" t="s">
        <v>206</v>
      </c>
      <c r="B154" s="5" t="s">
        <v>252</v>
      </c>
      <c r="C154" s="12">
        <v>630</v>
      </c>
      <c r="D154" s="38" t="str">
        <f t="shared" si="140"/>
        <v>Bearss</v>
      </c>
      <c r="E154" s="39" t="str">
        <f t="shared" si="141"/>
        <v>Week 5</v>
      </c>
      <c r="F154" s="40" t="str">
        <f t="shared" si="142"/>
        <v/>
      </c>
      <c r="G154" s="41" t="str">
        <f t="shared" si="143"/>
        <v>Before Care</v>
      </c>
      <c r="H154" s="59" t="str">
        <f t="shared" si="144"/>
        <v/>
      </c>
      <c r="I154" s="30" t="str">
        <f t="shared" ref="I154:X154" si="168">IF(COUNTIF($B154,"*"&amp;I$1&amp;"*")&gt;0,I$1,"")</f>
        <v>Bearss</v>
      </c>
      <c r="J154" s="30" t="str">
        <f t="shared" si="168"/>
        <v/>
      </c>
      <c r="K154" s="30" t="str">
        <f t="shared" si="168"/>
        <v/>
      </c>
      <c r="L154" s="30" t="str">
        <f t="shared" si="168"/>
        <v/>
      </c>
      <c r="M154" s="30" t="str">
        <f t="shared" si="168"/>
        <v/>
      </c>
      <c r="N154" s="30" t="str">
        <f t="shared" si="168"/>
        <v/>
      </c>
      <c r="O154" s="30" t="str">
        <f t="shared" si="168"/>
        <v/>
      </c>
      <c r="P154" s="30" t="str">
        <f t="shared" si="168"/>
        <v>Week 5</v>
      </c>
      <c r="Q154" s="30" t="str">
        <f t="shared" si="168"/>
        <v/>
      </c>
      <c r="R154" s="30" t="str">
        <f t="shared" si="168"/>
        <v/>
      </c>
      <c r="S154" s="30" t="str">
        <f t="shared" si="168"/>
        <v/>
      </c>
      <c r="T154" s="30" t="str">
        <f t="shared" si="168"/>
        <v/>
      </c>
      <c r="U154" s="30" t="str">
        <f t="shared" si="168"/>
        <v/>
      </c>
      <c r="V154" s="30" t="str">
        <f t="shared" si="168"/>
        <v/>
      </c>
      <c r="W154" s="30" t="str">
        <f t="shared" si="168"/>
        <v>Before Care</v>
      </c>
      <c r="X154" s="30" t="str">
        <f t="shared" si="168"/>
        <v/>
      </c>
    </row>
    <row r="155" spans="1:24" ht="19.5" customHeight="1">
      <c r="A155" s="47" t="s">
        <v>206</v>
      </c>
      <c r="B155" s="5" t="s">
        <v>253</v>
      </c>
      <c r="C155" s="12">
        <v>900</v>
      </c>
      <c r="D155" s="38" t="str">
        <f t="shared" si="140"/>
        <v>Bearss</v>
      </c>
      <c r="E155" s="39" t="str">
        <f t="shared" si="141"/>
        <v>Week 5</v>
      </c>
      <c r="F155" s="40" t="str">
        <f t="shared" si="142"/>
        <v/>
      </c>
      <c r="G155" s="41" t="str">
        <f t="shared" si="143"/>
        <v>After Care</v>
      </c>
      <c r="H155" s="59" t="str">
        <f t="shared" si="144"/>
        <v/>
      </c>
      <c r="I155" s="30" t="str">
        <f t="shared" ref="I155:X155" si="169">IF(COUNTIF($B155,"*"&amp;I$1&amp;"*")&gt;0,I$1,"")</f>
        <v>Bearss</v>
      </c>
      <c r="J155" s="30" t="str">
        <f t="shared" si="169"/>
        <v/>
      </c>
      <c r="K155" s="30" t="str">
        <f t="shared" si="169"/>
        <v/>
      </c>
      <c r="L155" s="30" t="str">
        <f t="shared" si="169"/>
        <v/>
      </c>
      <c r="M155" s="30" t="str">
        <f t="shared" si="169"/>
        <v/>
      </c>
      <c r="N155" s="30" t="str">
        <f t="shared" si="169"/>
        <v/>
      </c>
      <c r="O155" s="30" t="str">
        <f t="shared" si="169"/>
        <v/>
      </c>
      <c r="P155" s="30" t="str">
        <f t="shared" si="169"/>
        <v>Week 5</v>
      </c>
      <c r="Q155" s="30" t="str">
        <f t="shared" si="169"/>
        <v/>
      </c>
      <c r="R155" s="30" t="str">
        <f t="shared" si="169"/>
        <v/>
      </c>
      <c r="S155" s="30" t="str">
        <f t="shared" si="169"/>
        <v/>
      </c>
      <c r="T155" s="30" t="str">
        <f t="shared" si="169"/>
        <v/>
      </c>
      <c r="U155" s="30" t="str">
        <f t="shared" si="169"/>
        <v/>
      </c>
      <c r="V155" s="30" t="str">
        <f t="shared" si="169"/>
        <v>After Care</v>
      </c>
      <c r="W155" s="30" t="str">
        <f t="shared" si="169"/>
        <v/>
      </c>
      <c r="X155" s="30" t="str">
        <f t="shared" si="169"/>
        <v/>
      </c>
    </row>
    <row r="156" spans="1:24" ht="19.5" customHeight="1">
      <c r="A156" s="47" t="s">
        <v>206</v>
      </c>
      <c r="B156" s="5" t="s">
        <v>254</v>
      </c>
      <c r="C156" s="12">
        <v>660</v>
      </c>
      <c r="D156" s="38" t="str">
        <f t="shared" si="140"/>
        <v>Bearss</v>
      </c>
      <c r="E156" s="39" t="str">
        <f t="shared" si="141"/>
        <v>Week 6</v>
      </c>
      <c r="F156" s="40" t="str">
        <f t="shared" si="142"/>
        <v/>
      </c>
      <c r="G156" s="41" t="str">
        <f t="shared" si="143"/>
        <v>Before Care</v>
      </c>
      <c r="H156" s="59" t="str">
        <f t="shared" si="144"/>
        <v/>
      </c>
      <c r="I156" s="30" t="str">
        <f t="shared" ref="I156:X156" si="170">IF(COUNTIF($B156,"*"&amp;I$1&amp;"*")&gt;0,I$1,"")</f>
        <v>Bearss</v>
      </c>
      <c r="J156" s="30" t="str">
        <f t="shared" si="170"/>
        <v/>
      </c>
      <c r="K156" s="30" t="str">
        <f t="shared" si="170"/>
        <v/>
      </c>
      <c r="L156" s="30" t="str">
        <f t="shared" si="170"/>
        <v/>
      </c>
      <c r="M156" s="30" t="str">
        <f t="shared" si="170"/>
        <v/>
      </c>
      <c r="N156" s="30" t="str">
        <f t="shared" si="170"/>
        <v/>
      </c>
      <c r="O156" s="30" t="str">
        <f t="shared" si="170"/>
        <v/>
      </c>
      <c r="P156" s="30" t="str">
        <f t="shared" si="170"/>
        <v/>
      </c>
      <c r="Q156" s="30" t="str">
        <f t="shared" si="170"/>
        <v>Week 6</v>
      </c>
      <c r="R156" s="30" t="str">
        <f t="shared" si="170"/>
        <v/>
      </c>
      <c r="S156" s="30" t="str">
        <f t="shared" si="170"/>
        <v/>
      </c>
      <c r="T156" s="30" t="str">
        <f t="shared" si="170"/>
        <v/>
      </c>
      <c r="U156" s="30" t="str">
        <f t="shared" si="170"/>
        <v/>
      </c>
      <c r="V156" s="30" t="str">
        <f t="shared" si="170"/>
        <v/>
      </c>
      <c r="W156" s="30" t="str">
        <f t="shared" si="170"/>
        <v>Before Care</v>
      </c>
      <c r="X156" s="30" t="str">
        <f t="shared" si="170"/>
        <v/>
      </c>
    </row>
    <row r="157" spans="1:24" ht="19.5" customHeight="1">
      <c r="A157" s="47" t="s">
        <v>206</v>
      </c>
      <c r="B157" s="5" t="s">
        <v>291</v>
      </c>
      <c r="C157" s="12">
        <v>1280</v>
      </c>
      <c r="D157" s="38" t="str">
        <f t="shared" si="140"/>
        <v>Bearss</v>
      </c>
      <c r="E157" s="39" t="str">
        <f t="shared" si="141"/>
        <v>Week 6</v>
      </c>
      <c r="F157" s="40" t="str">
        <f t="shared" si="142"/>
        <v/>
      </c>
      <c r="G157" s="41" t="str">
        <f t="shared" si="143"/>
        <v>After Care</v>
      </c>
      <c r="H157" s="59" t="str">
        <f t="shared" si="144"/>
        <v/>
      </c>
      <c r="I157" s="30" t="str">
        <f t="shared" ref="I157:X157" si="171">IF(COUNTIF($B157,"*"&amp;I$1&amp;"*")&gt;0,I$1,"")</f>
        <v>Bearss</v>
      </c>
      <c r="J157" s="30" t="str">
        <f t="shared" si="171"/>
        <v/>
      </c>
      <c r="K157" s="30" t="str">
        <f t="shared" si="171"/>
        <v/>
      </c>
      <c r="L157" s="30" t="str">
        <f t="shared" si="171"/>
        <v/>
      </c>
      <c r="M157" s="30" t="str">
        <f t="shared" si="171"/>
        <v/>
      </c>
      <c r="N157" s="30" t="str">
        <f t="shared" si="171"/>
        <v/>
      </c>
      <c r="O157" s="30" t="str">
        <f t="shared" si="171"/>
        <v/>
      </c>
      <c r="P157" s="30" t="str">
        <f t="shared" si="171"/>
        <v/>
      </c>
      <c r="Q157" s="30" t="str">
        <f t="shared" si="171"/>
        <v>Week 6</v>
      </c>
      <c r="R157" s="30" t="str">
        <f t="shared" si="171"/>
        <v/>
      </c>
      <c r="S157" s="30" t="str">
        <f t="shared" si="171"/>
        <v/>
      </c>
      <c r="T157" s="30" t="str">
        <f t="shared" si="171"/>
        <v/>
      </c>
      <c r="U157" s="30" t="str">
        <f t="shared" si="171"/>
        <v/>
      </c>
      <c r="V157" s="30" t="str">
        <f t="shared" si="171"/>
        <v>After Care</v>
      </c>
      <c r="W157" s="30" t="str">
        <f t="shared" si="171"/>
        <v/>
      </c>
      <c r="X157" s="30" t="str">
        <f t="shared" si="171"/>
        <v/>
      </c>
    </row>
    <row r="158" spans="1:24" ht="19.5" customHeight="1">
      <c r="A158" s="47" t="s">
        <v>206</v>
      </c>
      <c r="B158" s="5" t="s">
        <v>292</v>
      </c>
      <c r="C158" s="12">
        <v>660</v>
      </c>
      <c r="D158" s="38" t="str">
        <f t="shared" si="140"/>
        <v>Bearss</v>
      </c>
      <c r="E158" s="39" t="str">
        <f t="shared" si="141"/>
        <v>Week 7</v>
      </c>
      <c r="F158" s="40" t="str">
        <f t="shared" si="142"/>
        <v/>
      </c>
      <c r="G158" s="41" t="str">
        <f t="shared" si="143"/>
        <v>Before Care</v>
      </c>
      <c r="H158" s="59" t="str">
        <f t="shared" si="144"/>
        <v/>
      </c>
      <c r="I158" s="30" t="str">
        <f t="shared" ref="I158:X158" si="172">IF(COUNTIF($B158,"*"&amp;I$1&amp;"*")&gt;0,I$1,"")</f>
        <v>Bearss</v>
      </c>
      <c r="J158" s="30" t="str">
        <f t="shared" si="172"/>
        <v/>
      </c>
      <c r="K158" s="30" t="str">
        <f t="shared" si="172"/>
        <v/>
      </c>
      <c r="L158" s="30" t="str">
        <f t="shared" si="172"/>
        <v/>
      </c>
      <c r="M158" s="30" t="str">
        <f t="shared" si="172"/>
        <v/>
      </c>
      <c r="N158" s="30" t="str">
        <f t="shared" si="172"/>
        <v/>
      </c>
      <c r="O158" s="30" t="str">
        <f t="shared" si="172"/>
        <v/>
      </c>
      <c r="P158" s="30" t="str">
        <f t="shared" si="172"/>
        <v/>
      </c>
      <c r="Q158" s="30" t="str">
        <f t="shared" si="172"/>
        <v/>
      </c>
      <c r="R158" s="30" t="str">
        <f t="shared" si="172"/>
        <v>Week 7</v>
      </c>
      <c r="S158" s="30" t="str">
        <f t="shared" si="172"/>
        <v/>
      </c>
      <c r="T158" s="30" t="str">
        <f t="shared" si="172"/>
        <v/>
      </c>
      <c r="U158" s="30" t="str">
        <f t="shared" si="172"/>
        <v/>
      </c>
      <c r="V158" s="30" t="str">
        <f t="shared" si="172"/>
        <v/>
      </c>
      <c r="W158" s="30" t="str">
        <f t="shared" si="172"/>
        <v>Before Care</v>
      </c>
      <c r="X158" s="30" t="str">
        <f t="shared" si="172"/>
        <v/>
      </c>
    </row>
    <row r="159" spans="1:24" ht="19.5" customHeight="1">
      <c r="A159" s="47" t="s">
        <v>206</v>
      </c>
      <c r="B159" s="5" t="s">
        <v>293</v>
      </c>
      <c r="C159" s="12">
        <v>960</v>
      </c>
      <c r="D159" s="38" t="str">
        <f t="shared" si="140"/>
        <v>Bearss</v>
      </c>
      <c r="E159" s="39" t="str">
        <f t="shared" si="141"/>
        <v>Week 7</v>
      </c>
      <c r="F159" s="40" t="str">
        <f t="shared" si="142"/>
        <v/>
      </c>
      <c r="G159" s="41" t="str">
        <f t="shared" si="143"/>
        <v>After Care</v>
      </c>
      <c r="H159" s="59" t="str">
        <f t="shared" si="144"/>
        <v/>
      </c>
      <c r="I159" s="30" t="str">
        <f t="shared" ref="I159:X159" si="173">IF(COUNTIF($B159,"*"&amp;I$1&amp;"*")&gt;0,I$1,"")</f>
        <v>Bearss</v>
      </c>
      <c r="J159" s="30" t="str">
        <f t="shared" si="173"/>
        <v/>
      </c>
      <c r="K159" s="30" t="str">
        <f t="shared" si="173"/>
        <v/>
      </c>
      <c r="L159" s="30" t="str">
        <f t="shared" si="173"/>
        <v/>
      </c>
      <c r="M159" s="30" t="str">
        <f t="shared" si="173"/>
        <v/>
      </c>
      <c r="N159" s="30" t="str">
        <f t="shared" si="173"/>
        <v/>
      </c>
      <c r="O159" s="30" t="str">
        <f t="shared" si="173"/>
        <v/>
      </c>
      <c r="P159" s="30" t="str">
        <f t="shared" si="173"/>
        <v/>
      </c>
      <c r="Q159" s="30" t="str">
        <f t="shared" si="173"/>
        <v/>
      </c>
      <c r="R159" s="30" t="str">
        <f t="shared" si="173"/>
        <v>Week 7</v>
      </c>
      <c r="S159" s="30" t="str">
        <f t="shared" si="173"/>
        <v/>
      </c>
      <c r="T159" s="30" t="str">
        <f t="shared" si="173"/>
        <v/>
      </c>
      <c r="U159" s="30" t="str">
        <f t="shared" si="173"/>
        <v/>
      </c>
      <c r="V159" s="30" t="str">
        <f t="shared" si="173"/>
        <v>After Care</v>
      </c>
      <c r="W159" s="30" t="str">
        <f t="shared" si="173"/>
        <v/>
      </c>
      <c r="X159" s="30" t="str">
        <f t="shared" si="173"/>
        <v/>
      </c>
    </row>
    <row r="160" spans="1:24"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row r="243" ht="19.5" customHeight="1"/>
    <row r="244" ht="19.5" customHeight="1"/>
    <row r="245" ht="19.5" customHeight="1"/>
    <row r="246" ht="19.5" customHeight="1"/>
    <row r="247" ht="19.5" customHeight="1"/>
    <row r="248" ht="19.5" customHeight="1"/>
    <row r="249" ht="19.5" customHeight="1"/>
    <row r="250" ht="19.5" customHeight="1"/>
    <row r="251" ht="19.5" customHeight="1"/>
    <row r="252" ht="19.5" customHeight="1"/>
    <row r="253" ht="19.5" customHeight="1"/>
    <row r="254" ht="19.5" customHeight="1"/>
    <row r="255" ht="19.5" customHeight="1"/>
    <row r="256" ht="19.5" customHeight="1"/>
    <row r="257" ht="19.5" customHeight="1"/>
    <row r="258" ht="19.5" customHeight="1"/>
    <row r="259" ht="19.5" customHeight="1"/>
    <row r="260" ht="19.5" customHeight="1"/>
    <row r="261" ht="19.5" customHeight="1"/>
    <row r="262" ht="19.5" customHeight="1"/>
    <row r="263" ht="19.5" customHeight="1"/>
    <row r="264" ht="19.5" customHeight="1"/>
    <row r="265" ht="19.5" customHeight="1"/>
    <row r="266" ht="19.5" customHeight="1"/>
    <row r="267" ht="19.5" customHeight="1"/>
    <row r="268" ht="19.5" customHeight="1"/>
    <row r="269" ht="19.5" customHeight="1"/>
    <row r="270" ht="19.5" customHeight="1"/>
    <row r="271" ht="19.5" customHeight="1"/>
    <row r="272"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row r="342" ht="19.5" customHeight="1"/>
    <row r="343" ht="19.5" customHeight="1"/>
    <row r="344" ht="19.5" customHeight="1"/>
    <row r="345" ht="19.5" customHeight="1"/>
    <row r="346" ht="19.5" customHeight="1"/>
    <row r="347" ht="19.5" customHeight="1"/>
    <row r="348" ht="19.5" customHeight="1"/>
    <row r="349" ht="19.5" customHeight="1"/>
    <row r="350" ht="19.5" customHeight="1"/>
    <row r="351" ht="19.5" customHeight="1"/>
    <row r="352" ht="19.5" customHeight="1"/>
    <row r="353" ht="19.5" customHeight="1"/>
    <row r="354" ht="19.5" customHeight="1"/>
    <row r="355" ht="19.5" customHeight="1"/>
    <row r="356" ht="19.5" customHeight="1"/>
    <row r="357" ht="19.5" customHeight="1"/>
    <row r="358" ht="19.5" customHeight="1"/>
    <row r="359" ht="19.5" customHeight="1"/>
    <row r="360" ht="19.5" customHeight="1"/>
    <row r="361" ht="19.5" customHeight="1"/>
    <row r="362" ht="19.5" customHeight="1"/>
    <row r="363" ht="19.5" customHeight="1"/>
    <row r="364" ht="19.5" customHeight="1"/>
    <row r="365" ht="19.5" customHeight="1"/>
    <row r="366" ht="19.5" customHeight="1"/>
    <row r="367" ht="19.5" customHeight="1"/>
    <row r="368" ht="19.5" customHeight="1"/>
    <row r="369" ht="19.5" customHeight="1"/>
    <row r="370" ht="19.5" customHeight="1"/>
    <row r="371" ht="19.5" customHeight="1"/>
    <row r="372" ht="19.5" customHeight="1"/>
    <row r="373" ht="19.5" customHeight="1"/>
    <row r="374" ht="19.5" customHeight="1"/>
    <row r="375" ht="19.5" customHeight="1"/>
    <row r="376" ht="19.5" customHeight="1"/>
    <row r="377" ht="19.5" customHeight="1"/>
    <row r="378" ht="19.5" customHeight="1"/>
    <row r="379" ht="19.5" customHeight="1"/>
    <row r="380" ht="19.5" customHeight="1"/>
    <row r="381" ht="19.5" customHeight="1"/>
    <row r="382" ht="19.5" customHeight="1"/>
    <row r="383" ht="19.5" customHeight="1"/>
    <row r="384" ht="19.5" customHeight="1"/>
    <row r="385" ht="19.5" customHeight="1"/>
    <row r="386" ht="19.5" customHeight="1"/>
    <row r="387" ht="19.5" customHeight="1"/>
    <row r="388" ht="19.5" customHeight="1"/>
    <row r="389" ht="19.5" customHeight="1"/>
    <row r="390" ht="19.5" customHeight="1"/>
    <row r="391" ht="19.5" customHeight="1"/>
    <row r="392" ht="19.5" customHeight="1"/>
    <row r="393" ht="19.5" customHeight="1"/>
    <row r="394" ht="19.5" customHeight="1"/>
    <row r="395" ht="19.5" customHeight="1"/>
    <row r="396" ht="19.5" customHeight="1"/>
    <row r="397" ht="19.5" customHeight="1"/>
    <row r="398" ht="19.5" customHeight="1"/>
    <row r="399" ht="19.5" customHeight="1"/>
    <row r="400" ht="19.5" customHeight="1"/>
    <row r="401" ht="19.5" customHeight="1"/>
    <row r="402" ht="19.5" customHeight="1"/>
    <row r="403" ht="19.5" customHeight="1"/>
    <row r="404" ht="19.5" customHeight="1"/>
    <row r="405" ht="19.5" customHeight="1"/>
    <row r="406" ht="19.5" customHeight="1"/>
    <row r="407" ht="19.5" customHeight="1"/>
    <row r="408" ht="19.5" customHeight="1"/>
    <row r="409" ht="19.5" customHeight="1"/>
    <row r="410" ht="19.5" customHeight="1"/>
    <row r="411" ht="19.5" customHeight="1"/>
    <row r="412" ht="19.5" customHeight="1"/>
    <row r="413" ht="19.5" customHeight="1"/>
    <row r="414" ht="19.5" customHeight="1"/>
    <row r="415" ht="19.5" customHeight="1"/>
    <row r="416" ht="19.5" customHeight="1"/>
    <row r="417" ht="19.5" customHeight="1"/>
    <row r="418" ht="19.5" customHeight="1"/>
    <row r="419" ht="19.5" customHeight="1"/>
    <row r="420" ht="19.5" customHeight="1"/>
    <row r="421" ht="19.5" customHeight="1"/>
    <row r="422" ht="19.5" customHeight="1"/>
    <row r="423" ht="19.5" customHeight="1"/>
    <row r="424" ht="19.5" customHeight="1"/>
    <row r="425" ht="19.5" customHeight="1"/>
    <row r="426" ht="19.5" customHeight="1"/>
    <row r="427" ht="19.5" customHeight="1"/>
    <row r="428" ht="19.5" customHeight="1"/>
    <row r="429" ht="19.5" customHeight="1"/>
    <row r="430" ht="19.5" customHeight="1"/>
    <row r="431" ht="19.5" customHeight="1"/>
    <row r="432" ht="19.5" customHeight="1"/>
    <row r="433" ht="19.5" customHeight="1"/>
    <row r="434" ht="19.5" customHeight="1"/>
    <row r="435" ht="19.5" customHeight="1"/>
    <row r="436" ht="19.5" customHeight="1"/>
    <row r="437" ht="19.5" customHeight="1"/>
    <row r="438" ht="19.5" customHeight="1"/>
    <row r="439" ht="19.5" customHeight="1"/>
    <row r="440" ht="19.5" customHeight="1"/>
    <row r="441" ht="19.5" customHeight="1"/>
    <row r="442" ht="19.5" customHeight="1"/>
    <row r="443" ht="19.5" customHeight="1"/>
    <row r="444" ht="19.5" customHeight="1"/>
    <row r="445" ht="19.5" customHeight="1"/>
    <row r="446" ht="19.5" customHeight="1"/>
    <row r="447" ht="19.5" customHeight="1"/>
    <row r="448" ht="19.5" customHeight="1"/>
    <row r="449" ht="19.5" customHeight="1"/>
    <row r="450" ht="19.5" customHeight="1"/>
    <row r="451" ht="19.5" customHeight="1"/>
    <row r="452" ht="19.5" customHeight="1"/>
    <row r="453" ht="19.5" customHeight="1"/>
    <row r="454" ht="19.5" customHeight="1"/>
    <row r="455" ht="19.5" customHeight="1"/>
    <row r="456" ht="19.5" customHeight="1"/>
    <row r="457" ht="19.5" customHeight="1"/>
    <row r="458" ht="19.5" customHeight="1"/>
    <row r="459" ht="19.5" customHeight="1"/>
    <row r="460" ht="19.5" customHeight="1"/>
    <row r="461" ht="19.5" customHeight="1"/>
    <row r="462" ht="19.5" customHeight="1"/>
    <row r="463" ht="19.5" customHeight="1"/>
    <row r="464" ht="19.5" customHeight="1"/>
    <row r="465" ht="19.5" customHeight="1"/>
    <row r="466" ht="19.5" customHeight="1"/>
    <row r="467" ht="19.5" customHeight="1"/>
    <row r="468" ht="19.5" customHeight="1"/>
    <row r="469" ht="19.5" customHeight="1"/>
    <row r="470" ht="19.5" customHeight="1"/>
    <row r="471" ht="19.5" customHeight="1"/>
    <row r="472" ht="19.5" customHeight="1"/>
    <row r="473" ht="19.5" customHeight="1"/>
    <row r="474" ht="19.5" customHeight="1"/>
    <row r="475" ht="19.5" customHeight="1"/>
    <row r="476" ht="19.5" customHeight="1"/>
    <row r="477" ht="19.5" customHeight="1"/>
    <row r="478" ht="19.5" customHeight="1"/>
    <row r="479" ht="19.5" customHeight="1"/>
    <row r="480" ht="19.5" customHeight="1"/>
    <row r="481" ht="19.5" customHeight="1"/>
    <row r="482" ht="19.5" customHeight="1"/>
    <row r="483" ht="19.5" customHeight="1"/>
    <row r="484" ht="19.5" customHeight="1"/>
    <row r="485" ht="19.5" customHeight="1"/>
    <row r="486" ht="19.5" customHeight="1"/>
    <row r="487" ht="19.5" customHeight="1"/>
    <row r="488" ht="19.5" customHeight="1"/>
    <row r="489" ht="19.5" customHeight="1"/>
    <row r="490" ht="19.5" customHeight="1"/>
    <row r="491" ht="19.5" customHeight="1"/>
    <row r="492" ht="19.5" customHeight="1"/>
    <row r="493" ht="19.5" customHeight="1"/>
    <row r="494" ht="19.5" customHeight="1"/>
    <row r="495" ht="19.5" customHeight="1"/>
    <row r="496" ht="19.5" customHeight="1"/>
    <row r="497" ht="19.5" customHeight="1"/>
    <row r="498" ht="19.5" customHeight="1"/>
    <row r="499" ht="19.5" customHeight="1"/>
    <row r="500" ht="19.5" customHeight="1"/>
    <row r="501" ht="19.5" customHeight="1"/>
    <row r="502" ht="19.5" customHeight="1"/>
    <row r="503" ht="19.5" customHeight="1"/>
    <row r="504" ht="19.5" customHeight="1"/>
    <row r="505" ht="19.5" customHeight="1"/>
    <row r="506" ht="19.5" customHeight="1"/>
    <row r="507" ht="19.5" customHeight="1"/>
    <row r="508" ht="19.5" customHeight="1"/>
    <row r="509" ht="19.5" customHeight="1"/>
    <row r="510" ht="19.5" customHeight="1"/>
    <row r="511" ht="19.5" customHeight="1"/>
    <row r="512" ht="19.5" customHeight="1"/>
    <row r="513" ht="19.5" customHeight="1"/>
    <row r="514" ht="19.5" customHeight="1"/>
    <row r="515" ht="19.5" customHeight="1"/>
    <row r="516" ht="19.5" customHeight="1"/>
    <row r="517" ht="19.5" customHeight="1"/>
    <row r="518" ht="19.5" customHeight="1"/>
    <row r="519" ht="19.5" customHeight="1"/>
    <row r="520" ht="19.5" customHeight="1"/>
    <row r="521" ht="19.5" customHeight="1"/>
    <row r="522" ht="19.5" customHeight="1"/>
    <row r="523" ht="19.5" customHeight="1"/>
    <row r="524" ht="19.5" customHeight="1"/>
    <row r="525" ht="19.5" customHeight="1"/>
    <row r="526" ht="19.5" customHeight="1"/>
    <row r="527" ht="19.5" customHeight="1"/>
    <row r="528" ht="19.5" customHeight="1"/>
    <row r="529" ht="19.5" customHeight="1"/>
    <row r="530" ht="19.5" customHeight="1"/>
    <row r="531" ht="19.5" customHeight="1"/>
    <row r="532" ht="19.5" customHeight="1"/>
    <row r="533" ht="19.5" customHeight="1"/>
    <row r="534" ht="19.5" customHeight="1"/>
    <row r="535" ht="19.5" customHeight="1"/>
    <row r="536" ht="19.5" customHeight="1"/>
    <row r="537" ht="19.5" customHeight="1"/>
    <row r="538" ht="19.5" customHeight="1"/>
    <row r="539" ht="19.5" customHeight="1"/>
    <row r="540" ht="19.5" customHeight="1"/>
    <row r="541" ht="19.5" customHeight="1"/>
    <row r="542" ht="19.5" customHeight="1"/>
    <row r="543" ht="19.5" customHeight="1"/>
    <row r="544" ht="19.5" customHeight="1"/>
    <row r="545" ht="19.5" customHeight="1"/>
    <row r="546" ht="19.5" customHeight="1"/>
    <row r="547" ht="19.5" customHeight="1"/>
    <row r="548" ht="19.5" customHeight="1"/>
    <row r="549" ht="19.5" customHeight="1"/>
    <row r="550" ht="19.5" customHeight="1"/>
    <row r="551" ht="19.5" customHeight="1"/>
    <row r="552" ht="19.5" customHeight="1"/>
    <row r="553" ht="19.5" customHeight="1"/>
    <row r="554" ht="19.5" customHeight="1"/>
    <row r="555" ht="19.5" customHeight="1"/>
    <row r="556" ht="19.5" customHeight="1"/>
    <row r="557" ht="19.5" customHeight="1"/>
    <row r="558" ht="19.5" customHeight="1"/>
    <row r="559" ht="19.5" customHeight="1"/>
    <row r="560" ht="19.5" customHeight="1"/>
    <row r="561" ht="19.5" customHeight="1"/>
    <row r="562" ht="19.5" customHeight="1"/>
    <row r="563" ht="19.5" customHeight="1"/>
    <row r="564" ht="19.5" customHeight="1"/>
    <row r="565" ht="19.5" customHeight="1"/>
    <row r="566" ht="19.5" customHeight="1"/>
    <row r="567" ht="19.5" customHeight="1"/>
    <row r="568" ht="19.5" customHeight="1"/>
    <row r="569" ht="19.5" customHeight="1"/>
    <row r="570" ht="19.5" customHeight="1"/>
    <row r="571" ht="19.5" customHeight="1"/>
    <row r="572" ht="19.5" customHeight="1"/>
    <row r="573" ht="19.5" customHeight="1"/>
    <row r="574" ht="19.5" customHeight="1"/>
    <row r="575" ht="19.5" customHeight="1"/>
    <row r="576" ht="19.5" customHeight="1"/>
    <row r="577" ht="19.5" customHeight="1"/>
    <row r="578" ht="19.5" customHeight="1"/>
    <row r="579" ht="19.5" customHeight="1"/>
    <row r="580" ht="19.5" customHeight="1"/>
    <row r="581" ht="19.5" customHeight="1"/>
    <row r="582" ht="19.5" customHeight="1"/>
    <row r="583" ht="19.5" customHeight="1"/>
    <row r="584" ht="19.5" customHeight="1"/>
    <row r="585" ht="19.5" customHeight="1"/>
    <row r="586" ht="19.5" customHeight="1"/>
    <row r="587" ht="19.5" customHeight="1"/>
    <row r="588" ht="19.5" customHeight="1"/>
    <row r="589" ht="19.5" customHeight="1"/>
    <row r="590" ht="19.5" customHeight="1"/>
    <row r="591" ht="19.5" customHeight="1"/>
    <row r="592" ht="19.5" customHeight="1"/>
    <row r="593" ht="19.5" customHeight="1"/>
    <row r="594" ht="19.5" customHeight="1"/>
    <row r="595" ht="19.5" customHeight="1"/>
    <row r="596" ht="19.5" customHeight="1"/>
    <row r="597" ht="19.5" customHeight="1"/>
    <row r="598" ht="19.5" customHeight="1"/>
    <row r="599" ht="19.5" customHeight="1"/>
    <row r="600" ht="19.5" customHeight="1"/>
    <row r="601" ht="19.5" customHeight="1"/>
    <row r="602" ht="19.5" customHeight="1"/>
    <row r="603" ht="19.5" customHeight="1"/>
    <row r="604" ht="19.5" customHeight="1"/>
    <row r="605" ht="19.5" customHeight="1"/>
    <row r="606" ht="19.5" customHeight="1"/>
    <row r="607" ht="19.5" customHeight="1"/>
    <row r="608" ht="19.5" customHeight="1"/>
    <row r="609" ht="19.5" customHeight="1"/>
    <row r="610" ht="19.5" customHeight="1"/>
    <row r="611" ht="19.5" customHeight="1"/>
    <row r="612" ht="19.5" customHeight="1"/>
    <row r="613" ht="19.5" customHeight="1"/>
    <row r="614" ht="19.5" customHeight="1"/>
    <row r="615" ht="19.5" customHeight="1"/>
    <row r="616" ht="19.5" customHeight="1"/>
    <row r="617" ht="19.5" customHeight="1"/>
    <row r="618" ht="19.5" customHeight="1"/>
    <row r="619" ht="19.5" customHeight="1"/>
    <row r="620" ht="19.5" customHeight="1"/>
    <row r="621" ht="19.5" customHeight="1"/>
    <row r="622" ht="19.5" customHeight="1"/>
    <row r="623" ht="19.5" customHeight="1"/>
    <row r="624" ht="19.5" customHeight="1"/>
    <row r="625" ht="19.5" customHeight="1"/>
    <row r="626" ht="19.5" customHeight="1"/>
    <row r="627" ht="19.5" customHeight="1"/>
    <row r="628" ht="19.5" customHeight="1"/>
    <row r="629" ht="19.5" customHeight="1"/>
    <row r="630" ht="19.5" customHeight="1"/>
    <row r="631" ht="19.5" customHeight="1"/>
    <row r="632" ht="19.5" customHeight="1"/>
    <row r="633" ht="19.5" customHeight="1"/>
    <row r="634" ht="19.5" customHeight="1"/>
    <row r="635" ht="19.5" customHeight="1"/>
    <row r="636" ht="19.5" customHeight="1"/>
    <row r="637" ht="19.5" customHeight="1"/>
    <row r="638" ht="19.5" customHeight="1"/>
    <row r="639" ht="19.5" customHeight="1"/>
    <row r="640" ht="19.5" customHeight="1"/>
    <row r="641" ht="19.5" customHeight="1"/>
    <row r="642" ht="19.5" customHeight="1"/>
    <row r="643" ht="19.5" customHeight="1"/>
    <row r="644" ht="19.5" customHeight="1"/>
    <row r="645" ht="19.5" customHeight="1"/>
    <row r="646" ht="19.5" customHeight="1"/>
    <row r="647" ht="19.5" customHeight="1"/>
    <row r="648" ht="19.5" customHeight="1"/>
    <row r="649" ht="19.5" customHeight="1"/>
    <row r="650" ht="19.5" customHeight="1"/>
    <row r="651" ht="19.5" customHeight="1"/>
    <row r="652" ht="19.5" customHeight="1"/>
    <row r="653" ht="19.5" customHeight="1"/>
    <row r="654" ht="19.5" customHeight="1"/>
    <row r="655" ht="19.5" customHeight="1"/>
    <row r="656" ht="19.5" customHeight="1"/>
    <row r="657" ht="19.5" customHeight="1"/>
    <row r="658" ht="19.5" customHeight="1"/>
    <row r="659" ht="19.5" customHeight="1"/>
    <row r="660" ht="19.5" customHeight="1"/>
    <row r="661" ht="19.5" customHeight="1"/>
    <row r="662" ht="19.5" customHeight="1"/>
    <row r="663" ht="19.5" customHeight="1"/>
    <row r="664" ht="19.5" customHeight="1"/>
    <row r="665" ht="19.5" customHeight="1"/>
    <row r="666" ht="19.5" customHeight="1"/>
    <row r="667" ht="19.5" customHeight="1"/>
    <row r="668" ht="19.5" customHeight="1"/>
    <row r="669" ht="19.5" customHeight="1"/>
    <row r="670" ht="19.5" customHeight="1"/>
    <row r="671" ht="19.5" customHeight="1"/>
    <row r="672" ht="19.5" customHeight="1"/>
    <row r="673" ht="19.5" customHeight="1"/>
    <row r="674" ht="19.5" customHeight="1"/>
    <row r="675" ht="19.5" customHeight="1"/>
    <row r="676" ht="19.5" customHeight="1"/>
    <row r="677" ht="19.5" customHeight="1"/>
    <row r="678" ht="19.5" customHeight="1"/>
    <row r="679" ht="19.5" customHeight="1"/>
    <row r="680" ht="19.5" customHeight="1"/>
    <row r="681" ht="19.5" customHeight="1"/>
    <row r="682" ht="19.5" customHeight="1"/>
    <row r="683" ht="19.5" customHeight="1"/>
    <row r="684" ht="19.5" customHeight="1"/>
    <row r="685" ht="19.5" customHeight="1"/>
    <row r="686" ht="19.5" customHeight="1"/>
    <row r="687" ht="19.5" customHeight="1"/>
    <row r="688" ht="19.5" customHeight="1"/>
    <row r="689" ht="19.5" customHeight="1"/>
    <row r="690" ht="19.5" customHeight="1"/>
    <row r="691" ht="19.5" customHeight="1"/>
    <row r="692" ht="19.5" customHeight="1"/>
    <row r="693" ht="19.5" customHeight="1"/>
    <row r="694" ht="19.5" customHeight="1"/>
    <row r="695" ht="19.5" customHeight="1"/>
    <row r="696" ht="19.5" customHeight="1"/>
    <row r="697" ht="19.5" customHeight="1"/>
    <row r="698" ht="19.5" customHeight="1"/>
    <row r="699" ht="19.5" customHeight="1"/>
    <row r="700" ht="19.5" customHeight="1"/>
    <row r="701" ht="19.5" customHeight="1"/>
    <row r="702" ht="19.5" customHeight="1"/>
    <row r="703" ht="19.5" customHeight="1"/>
    <row r="704" ht="19.5" customHeight="1"/>
    <row r="705" ht="19.5" customHeight="1"/>
    <row r="706" ht="19.5" customHeight="1"/>
    <row r="707" ht="19.5" customHeight="1"/>
    <row r="708" ht="19.5" customHeight="1"/>
    <row r="709" ht="19.5" customHeight="1"/>
    <row r="710" ht="19.5" customHeight="1"/>
    <row r="711" ht="19.5" customHeight="1"/>
    <row r="712" ht="19.5" customHeight="1"/>
    <row r="713" ht="19.5" customHeight="1"/>
    <row r="714" ht="19.5" customHeight="1"/>
    <row r="715" ht="19.5" customHeight="1"/>
    <row r="716" ht="19.5" customHeight="1"/>
    <row r="717" ht="19.5" customHeight="1"/>
    <row r="718" ht="19.5" customHeight="1"/>
    <row r="719" ht="19.5" customHeight="1"/>
    <row r="720" ht="19.5" customHeight="1"/>
    <row r="721" ht="19.5" customHeight="1"/>
    <row r="722" ht="19.5" customHeight="1"/>
    <row r="723" ht="19.5" customHeight="1"/>
    <row r="724" ht="19.5" customHeight="1"/>
    <row r="725" ht="19.5" customHeight="1"/>
    <row r="726" ht="19.5" customHeight="1"/>
    <row r="727" ht="19.5" customHeight="1"/>
    <row r="728" ht="19.5" customHeight="1"/>
    <row r="729" ht="19.5" customHeight="1"/>
    <row r="730" ht="19.5" customHeight="1"/>
    <row r="731" ht="19.5" customHeight="1"/>
    <row r="732" ht="19.5" customHeight="1"/>
    <row r="733" ht="19.5" customHeight="1"/>
    <row r="734" ht="19.5" customHeight="1"/>
    <row r="735" ht="19.5" customHeight="1"/>
    <row r="736" ht="19.5" customHeight="1"/>
    <row r="737" ht="19.5" customHeight="1"/>
    <row r="738" ht="19.5" customHeight="1"/>
    <row r="739" ht="19.5" customHeight="1"/>
    <row r="740" ht="19.5" customHeight="1"/>
    <row r="741" ht="19.5" customHeight="1"/>
    <row r="742" ht="19.5" customHeight="1"/>
    <row r="743" ht="19.5" customHeight="1"/>
    <row r="744" ht="19.5" customHeight="1"/>
    <row r="745" ht="19.5" customHeight="1"/>
    <row r="746" ht="19.5" customHeight="1"/>
    <row r="747" ht="19.5" customHeight="1"/>
    <row r="748" ht="19.5" customHeight="1"/>
    <row r="749" ht="19.5" customHeight="1"/>
    <row r="750" ht="19.5" customHeight="1"/>
    <row r="751" ht="19.5" customHeight="1"/>
    <row r="752" ht="19.5" customHeight="1"/>
    <row r="753" ht="19.5" customHeight="1"/>
    <row r="754" ht="19.5" customHeight="1"/>
    <row r="755" ht="19.5" customHeight="1"/>
    <row r="756" ht="19.5" customHeight="1"/>
    <row r="757" ht="19.5" customHeight="1"/>
    <row r="758" ht="19.5" customHeight="1"/>
    <row r="759" ht="19.5" customHeight="1"/>
    <row r="760" ht="19.5" customHeight="1"/>
    <row r="761" ht="19.5" customHeight="1"/>
    <row r="762" ht="19.5" customHeight="1"/>
    <row r="763" ht="19.5" customHeight="1"/>
    <row r="764" ht="19.5" customHeight="1"/>
    <row r="765" ht="19.5" customHeight="1"/>
    <row r="766" ht="19.5" customHeight="1"/>
    <row r="767" ht="19.5" customHeight="1"/>
    <row r="768" ht="19.5" customHeight="1"/>
    <row r="769" ht="19.5" customHeight="1"/>
    <row r="770" ht="19.5" customHeight="1"/>
    <row r="771" ht="19.5" customHeight="1"/>
    <row r="772" ht="19.5" customHeight="1"/>
    <row r="773" ht="19.5" customHeight="1"/>
    <row r="774" ht="19.5" customHeight="1"/>
    <row r="775" ht="19.5" customHeight="1"/>
    <row r="776" ht="19.5" customHeight="1"/>
    <row r="777" ht="19.5" customHeight="1"/>
    <row r="778" ht="19.5" customHeight="1"/>
    <row r="779" ht="19.5" customHeight="1"/>
    <row r="780" ht="19.5" customHeight="1"/>
    <row r="781" ht="19.5" customHeight="1"/>
    <row r="782" ht="19.5" customHeight="1"/>
    <row r="783" ht="19.5" customHeight="1"/>
    <row r="784" ht="19.5" customHeight="1"/>
    <row r="785" ht="19.5" customHeight="1"/>
    <row r="786" ht="19.5" customHeight="1"/>
    <row r="787" ht="19.5" customHeight="1"/>
    <row r="788" ht="19.5" customHeight="1"/>
    <row r="789" ht="19.5" customHeight="1"/>
    <row r="790" ht="19.5" customHeight="1"/>
    <row r="791" ht="19.5" customHeight="1"/>
    <row r="792" ht="19.5" customHeight="1"/>
    <row r="793" ht="19.5" customHeight="1"/>
    <row r="794" ht="19.5" customHeight="1"/>
    <row r="795" ht="19.5" customHeight="1"/>
    <row r="796" ht="19.5" customHeight="1"/>
    <row r="797" ht="19.5" customHeight="1"/>
    <row r="798" ht="19.5" customHeight="1"/>
    <row r="799" ht="19.5" customHeight="1"/>
    <row r="800" ht="19.5" customHeight="1"/>
    <row r="801" ht="19.5" customHeight="1"/>
    <row r="802" ht="19.5" customHeight="1"/>
    <row r="803" ht="19.5" customHeight="1"/>
    <row r="804" ht="19.5" customHeight="1"/>
    <row r="805" ht="19.5" customHeight="1"/>
    <row r="806" ht="19.5" customHeight="1"/>
    <row r="807" ht="19.5" customHeight="1"/>
    <row r="808" ht="19.5" customHeight="1"/>
    <row r="809" ht="19.5" customHeight="1"/>
    <row r="810" ht="19.5" customHeight="1"/>
    <row r="811" ht="19.5" customHeight="1"/>
    <row r="812" ht="19.5" customHeight="1"/>
    <row r="813" ht="19.5" customHeight="1"/>
    <row r="814" ht="19.5" customHeight="1"/>
    <row r="815" ht="19.5" customHeight="1"/>
    <row r="816" ht="19.5" customHeight="1"/>
    <row r="817" ht="19.5" customHeight="1"/>
    <row r="818" ht="19.5" customHeight="1"/>
    <row r="819" ht="19.5" customHeight="1"/>
    <row r="820" ht="19.5" customHeight="1"/>
    <row r="821" ht="19.5" customHeight="1"/>
    <row r="822" ht="19.5" customHeight="1"/>
    <row r="823" ht="19.5" customHeight="1"/>
    <row r="824" ht="19.5" customHeight="1"/>
    <row r="825" ht="19.5" customHeight="1"/>
    <row r="826" ht="19.5" customHeight="1"/>
    <row r="827" ht="19.5" customHeight="1"/>
    <row r="828" ht="19.5" customHeight="1"/>
    <row r="829" ht="19.5" customHeight="1"/>
    <row r="830" ht="19.5" customHeight="1"/>
    <row r="831" ht="19.5" customHeight="1"/>
    <row r="832" ht="19.5" customHeight="1"/>
    <row r="833" ht="19.5" customHeight="1"/>
    <row r="834" ht="19.5" customHeight="1"/>
    <row r="835" ht="19.5" customHeight="1"/>
    <row r="836" ht="19.5" customHeight="1"/>
    <row r="837" ht="19.5" customHeight="1"/>
    <row r="838" ht="19.5" customHeight="1"/>
    <row r="839" ht="19.5" customHeight="1"/>
    <row r="840" ht="19.5" customHeight="1"/>
    <row r="841" ht="19.5" customHeight="1"/>
    <row r="842" ht="19.5" customHeight="1"/>
    <row r="843" ht="19.5" customHeight="1"/>
    <row r="844" ht="19.5" customHeight="1"/>
    <row r="845" ht="19.5" customHeight="1"/>
    <row r="846" ht="19.5" customHeight="1"/>
    <row r="847" ht="19.5" customHeight="1"/>
    <row r="848" ht="19.5" customHeight="1"/>
    <row r="849" ht="19.5" customHeight="1"/>
    <row r="850" ht="19.5" customHeight="1"/>
    <row r="851" ht="19.5" customHeight="1"/>
    <row r="852" ht="19.5" customHeight="1"/>
    <row r="853" ht="19.5" customHeight="1"/>
    <row r="854" ht="19.5" customHeight="1"/>
    <row r="855" ht="19.5" customHeight="1"/>
    <row r="856" ht="19.5" customHeight="1"/>
    <row r="857" ht="19.5" customHeight="1"/>
    <row r="858" ht="19.5" customHeight="1"/>
    <row r="859" ht="19.5" customHeight="1"/>
    <row r="860" ht="19.5" customHeight="1"/>
    <row r="861" ht="19.5" customHeight="1"/>
    <row r="862" ht="19.5" customHeight="1"/>
    <row r="863" ht="19.5" customHeight="1"/>
    <row r="864" ht="19.5" customHeight="1"/>
    <row r="865" ht="19.5" customHeight="1"/>
    <row r="866" ht="19.5" customHeight="1"/>
    <row r="867" ht="19.5" customHeight="1"/>
    <row r="868" ht="19.5" customHeight="1"/>
    <row r="869" ht="19.5" customHeight="1"/>
    <row r="870" ht="19.5" customHeight="1"/>
    <row r="871" ht="19.5" customHeight="1"/>
    <row r="872" ht="19.5" customHeight="1"/>
    <row r="873" ht="19.5" customHeight="1"/>
    <row r="874" ht="19.5" customHeight="1"/>
    <row r="875" ht="19.5" customHeight="1"/>
    <row r="876" ht="19.5" customHeight="1"/>
    <row r="877" ht="19.5" customHeight="1"/>
    <row r="878" ht="19.5" customHeight="1"/>
    <row r="879" ht="19.5" customHeight="1"/>
    <row r="880" ht="19.5" customHeight="1"/>
    <row r="881" ht="19.5" customHeight="1"/>
    <row r="882" ht="19.5" customHeight="1"/>
    <row r="883" ht="19.5" customHeight="1"/>
    <row r="884" ht="19.5" customHeight="1"/>
    <row r="885" ht="19.5" customHeight="1"/>
    <row r="886" ht="19.5" customHeight="1"/>
    <row r="887" ht="19.5" customHeight="1"/>
    <row r="888" ht="19.5" customHeight="1"/>
    <row r="889" ht="19.5" customHeight="1"/>
    <row r="890" ht="19.5" customHeight="1"/>
    <row r="891" ht="19.5" customHeight="1"/>
    <row r="892" ht="19.5" customHeight="1"/>
    <row r="893" ht="19.5" customHeight="1"/>
    <row r="894" ht="19.5" customHeight="1"/>
    <row r="895" ht="19.5" customHeight="1"/>
    <row r="896" ht="19.5" customHeight="1"/>
    <row r="897" ht="19.5" customHeight="1"/>
    <row r="898" ht="19.5" customHeight="1"/>
    <row r="899" ht="19.5" customHeight="1"/>
    <row r="900" ht="19.5" customHeight="1"/>
    <row r="901" ht="19.5" customHeight="1"/>
    <row r="902" ht="19.5" customHeight="1"/>
    <row r="903" ht="19.5" customHeight="1"/>
    <row r="904" ht="19.5" customHeight="1"/>
    <row r="905" ht="19.5" customHeight="1"/>
    <row r="906" ht="19.5" customHeight="1"/>
    <row r="907" ht="19.5" customHeight="1"/>
    <row r="908" ht="19.5" customHeight="1"/>
    <row r="909" ht="19.5" customHeight="1"/>
    <row r="910" ht="19.5" customHeight="1"/>
    <row r="911" ht="19.5" customHeight="1"/>
    <row r="912" ht="19.5" customHeight="1"/>
    <row r="913" ht="19.5" customHeight="1"/>
    <row r="914" ht="19.5" customHeight="1"/>
    <row r="915" ht="19.5" customHeight="1"/>
    <row r="916" ht="19.5" customHeight="1"/>
    <row r="917" ht="19.5" customHeight="1"/>
    <row r="918" ht="19.5" customHeight="1"/>
    <row r="919" ht="19.5" customHeight="1"/>
    <row r="920" ht="19.5" customHeight="1"/>
    <row r="921" ht="19.5" customHeight="1"/>
    <row r="922" ht="19.5" customHeight="1"/>
    <row r="923" ht="19.5" customHeight="1"/>
    <row r="924" ht="19.5" customHeight="1"/>
    <row r="925" ht="19.5" customHeight="1"/>
    <row r="926" ht="19.5" customHeight="1"/>
    <row r="927" ht="19.5" customHeight="1"/>
    <row r="928" ht="19.5" customHeight="1"/>
    <row r="929" ht="19.5" customHeight="1"/>
    <row r="930" ht="19.5" customHeight="1"/>
    <row r="931" ht="19.5" customHeight="1"/>
    <row r="932" ht="19.5" customHeight="1"/>
    <row r="933" ht="19.5" customHeight="1"/>
    <row r="934" ht="19.5" customHeight="1"/>
    <row r="935" ht="19.5" customHeight="1"/>
    <row r="936" ht="19.5" customHeight="1"/>
    <row r="937" ht="19.5" customHeight="1"/>
    <row r="938" ht="19.5" customHeight="1"/>
    <row r="939" ht="19.5" customHeight="1"/>
    <row r="940" ht="19.5" customHeight="1"/>
    <row r="941" ht="19.5" customHeight="1"/>
    <row r="942" ht="19.5" customHeight="1"/>
    <row r="943" ht="19.5" customHeight="1"/>
    <row r="944" ht="19.5" customHeight="1"/>
    <row r="945" ht="19.5" customHeight="1"/>
    <row r="946" ht="19.5" customHeight="1"/>
    <row r="947" ht="19.5" customHeight="1"/>
    <row r="948" ht="19.5" customHeight="1"/>
    <row r="949" ht="19.5" customHeight="1"/>
    <row r="950" ht="19.5" customHeight="1"/>
    <row r="951" ht="19.5" customHeight="1"/>
    <row r="952" ht="19.5" customHeight="1"/>
    <row r="953" ht="19.5" customHeight="1"/>
    <row r="954" ht="19.5" customHeight="1"/>
    <row r="955" ht="19.5" customHeight="1"/>
    <row r="956" ht="19.5" customHeight="1"/>
    <row r="957" ht="19.5" customHeight="1"/>
    <row r="958" ht="19.5" customHeight="1"/>
    <row r="959" ht="19.5" customHeight="1"/>
    <row r="960" ht="19.5" customHeight="1"/>
    <row r="961" ht="19.5" customHeight="1"/>
    <row r="962" ht="19.5" customHeight="1"/>
    <row r="963" ht="19.5" customHeight="1"/>
    <row r="964" ht="19.5" customHeight="1"/>
    <row r="965" ht="19.5" customHeight="1"/>
    <row r="966" ht="19.5" customHeight="1"/>
    <row r="967" ht="19.5" customHeight="1"/>
    <row r="968" ht="19.5" customHeight="1"/>
    <row r="969" ht="19.5" customHeight="1"/>
    <row r="970" ht="19.5" customHeight="1"/>
    <row r="971" ht="19.5" customHeight="1"/>
    <row r="972" ht="19.5" customHeight="1"/>
    <row r="973" ht="19.5" customHeight="1"/>
    <row r="974" ht="19.5" customHeight="1"/>
    <row r="975" ht="19.5" customHeight="1"/>
    <row r="976" ht="19.5" customHeight="1"/>
    <row r="977" ht="19.5" customHeight="1"/>
    <row r="978" ht="19.5" customHeight="1"/>
    <row r="979" ht="19.5" customHeight="1"/>
    <row r="980" ht="19.5" customHeight="1"/>
    <row r="981" ht="19.5" customHeight="1"/>
    <row r="982" ht="19.5" customHeight="1"/>
    <row r="983" ht="19.5" customHeight="1"/>
    <row r="984" ht="19.5" customHeight="1"/>
    <row r="985" ht="19.5" customHeight="1"/>
    <row r="986" ht="19.5" customHeight="1"/>
    <row r="987" ht="19.5" customHeight="1"/>
    <row r="988" ht="19.5" customHeight="1"/>
    <row r="989" ht="19.5" customHeight="1"/>
    <row r="990" ht="19.5" customHeight="1"/>
    <row r="991" ht="19.5" customHeight="1"/>
    <row r="992" ht="19.5" customHeight="1"/>
    <row r="993" ht="19.5" customHeight="1"/>
    <row r="994" ht="19.5" customHeight="1"/>
    <row r="995" ht="19.5" customHeight="1"/>
    <row r="996" ht="19.5" customHeight="1"/>
    <row r="997" ht="19.5" customHeight="1"/>
    <row r="998" ht="19.5" customHeight="1"/>
  </sheetData>
  <pageMargins left="0.7" right="0.7" top="0.75" bottom="0.75" header="0" footer="0"/>
  <pageSetup orientation="portrait" r:id="rId1"/>
  <colBreaks count="2" manualBreakCount="2">
    <brk id="2" man="1"/>
    <brk id="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1 (Dragging &amp; Moving)</vt:lpstr>
      <vt:lpstr>FYI Report - PDF</vt:lpstr>
      <vt:lpstr>FYI-Keep vs Toss</vt:lpstr>
      <vt:lpstr>2  (Organizing Data)</vt:lpstr>
      <vt:lpstr>2.5 (Formula Prep)</vt:lpstr>
      <vt:lpstr>3 (Clean Garage Part 1)</vt:lpstr>
      <vt:lpstr>4 (Finding Problems)</vt:lpstr>
      <vt:lpstr>Lessons Thus Far</vt:lpstr>
      <vt:lpstr>5 (Clean Garage Part 2)</vt:lpstr>
      <vt:lpstr>6 (Pivot, Slicer, Graph)</vt:lpstr>
      <vt:lpstr>7 (Dashboard)</vt:lpstr>
      <vt:lpstr>Original Spreadsheet</vt:lpstr>
      <vt:lpstr>'7 (Dashboard)'!Print_Area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Marcie Glad</dc:creator>
  <cp:lastModifiedBy>Marcie Glad</cp:lastModifiedBy>
  <cp:lastPrinted>2025-01-24T16:54:09Z</cp:lastPrinted>
  <dcterms:created xsi:type="dcterms:W3CDTF">2024-09-30T11:43:38Z</dcterms:created>
  <dcterms:modified xsi:type="dcterms:W3CDTF">2025-01-28T15:32:35Z</dcterms:modified>
</cp:coreProperties>
</file>